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9040" windowHeight="15600"/>
  </bookViews>
  <sheets>
    <sheet name="2.6" sheetId="3" r:id="rId1"/>
  </sheets>
  <definedNames>
    <definedName name="_xlnm.Print_Titles" localSheetId="0">'2.6'!$12:$12</definedName>
    <definedName name="_xlnm.Print_Area" localSheetId="0">'2.6'!$A$1:$C$50</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36" i="3" l="1"/>
  <c r="C19" i="3" l="1"/>
</calcChain>
</file>

<file path=xl/sharedStrings.xml><?xml version="1.0" encoding="utf-8"?>
<sst xmlns="http://schemas.openxmlformats.org/spreadsheetml/2006/main" count="75" uniqueCount="67">
  <si>
    <t>№ п/п</t>
  </si>
  <si>
    <t>Целевой сбор на поддержку мелиоративного комплекса</t>
  </si>
  <si>
    <t>ДОХОДЫ ВСЕГО, в том числе:</t>
  </si>
  <si>
    <t>Наименование</t>
  </si>
  <si>
    <t>Осуществление поддержки мелиоративного комплекса, всего</t>
  </si>
  <si>
    <t xml:space="preserve"> в том числе: </t>
  </si>
  <si>
    <t>в том числе:</t>
  </si>
  <si>
    <t>а)</t>
  </si>
  <si>
    <t>1)</t>
  </si>
  <si>
    <t>2)</t>
  </si>
  <si>
    <t>б)</t>
  </si>
  <si>
    <t>г)</t>
  </si>
  <si>
    <t>ГНС – головная насосная станция;</t>
  </si>
  <si>
    <t>ПНС – подающая насосная станция;</t>
  </si>
  <si>
    <t>1.</t>
  </si>
  <si>
    <t>В таблице применяются следующие сокращения:</t>
  </si>
  <si>
    <t>НС – насосная станция;</t>
  </si>
  <si>
    <t>2.</t>
  </si>
  <si>
    <t>РАСХОДЫ ВСЕГО, в том числе:</t>
  </si>
  <si>
    <t>в)</t>
  </si>
  <si>
    <t>Приобретение оборудования для ремонта объектов государственной мелиоративной системы, находящихся на балансе ГУП "РОС", всего</t>
  </si>
  <si>
    <t xml:space="preserve">Министерство сельского хозяйства и природных ресурсов Приднестровской Молдавской Республики </t>
  </si>
  <si>
    <t>2.2.</t>
  </si>
  <si>
    <t xml:space="preserve">Сумма, руб. </t>
  </si>
  <si>
    <t xml:space="preserve"> к Закону Приднестровской Молдавской Республики</t>
  </si>
  <si>
    <t>2.1.</t>
  </si>
  <si>
    <t>к Закону Приднестровской Молдавской Республики</t>
  </si>
  <si>
    <t xml:space="preserve">"О внесении изменений и дополнений </t>
  </si>
  <si>
    <t xml:space="preserve">в Закон Приднестровской Молдавской Республики </t>
  </si>
  <si>
    <t>Отчисления от единого таможенного платежа в размере 5,41 %</t>
  </si>
  <si>
    <t>Ремонт объектов государственной мелиоративной системы, находящихся на балансе ГУП "РОС", всего</t>
  </si>
  <si>
    <t>НС-1 ГУ СХП "Днестр", Слободзейский филиал</t>
  </si>
  <si>
    <t>Монтаж напорного трубопровода из полиэтиленовых труб диаметром 450 мм, протяженностью 1200 м</t>
  </si>
  <si>
    <t>НС-2 СОС, Григориопольский филиал. Капитальный ремонт аккумулирующего бассейна</t>
  </si>
  <si>
    <t>С-1 ССОМ, Слободзейский филиал. Монтаж шкафов управления и кабельной продукции для второй группы насосов</t>
  </si>
  <si>
    <t xml:space="preserve">ГНС "Парканы", Слободзейский филиал. Демонтаж и монтаж насоса Д1250/125 в комплекте с электродвигателем </t>
  </si>
  <si>
    <t xml:space="preserve">д) </t>
  </si>
  <si>
    <t>НС-3 о.Турунчук, Слободзейский филиал:</t>
  </si>
  <si>
    <t>демонтаж и монтаж насосных агрегатов Д500/65 с электродвигателем Р=160 кВт в количестве 3 шт.</t>
  </si>
  <si>
    <t xml:space="preserve">монтаж насосных агрегатов 250QVD с электродвигателем Р=250 кВт в количестве 3 шт.                             </t>
  </si>
  <si>
    <t>3)</t>
  </si>
  <si>
    <t>демонтаж и монтаж запорной арматуры, всасывающих и напорных трубопроводов агрегатов №1÷3</t>
  </si>
  <si>
    <t>4)</t>
  </si>
  <si>
    <t>монтаж и пусконаладка силовой и вторичной коммутации 0,4 кВ (агр. №1÷3)</t>
  </si>
  <si>
    <t>5)</t>
  </si>
  <si>
    <t>ремонт крыши и оконных блоков</t>
  </si>
  <si>
    <t>НСП-3, Григориопольский филиал. Приобретение асинхронного электродвигателя с параметрами Р=1000 кВт; U=6000 В; N=600 об/мин</t>
  </si>
  <si>
    <t>ГНС "Парканы", Слободзейский филиал:</t>
  </si>
  <si>
    <t xml:space="preserve">приобретение насоса D 1250-125 в количестве 3 шт. </t>
  </si>
  <si>
    <t>приобретение асинхронного электродвигателя с параметрами Р=630 кВт, U=6000 В, N=1500 об/мин</t>
  </si>
  <si>
    <t>приобретение обратных клапанов диаметром 400 мм в количестве 4 шт. и стального флянеца Ру=16 атм.</t>
  </si>
  <si>
    <t>С-1 ССОМ, Слободзейский филиал. Приобретение электрооборудования и кабельной продукции</t>
  </si>
  <si>
    <t>ГУП "РОС" – государственное унитарное предприятие "Республиканские оросительные системы";</t>
  </si>
  <si>
    <t>НСП – насосная станция перекачивающая</t>
  </si>
  <si>
    <t>"О республиканском бюджете на 2026 год"</t>
  </si>
  <si>
    <t>Остатки Фонда развития мелиоративного комплекса Приднестровской Молдавской Республики по состоянию на 01.01.2026 г.</t>
  </si>
  <si>
    <t xml:space="preserve">На  выплату заработной платы по подстатьям экономической классификации расходов бюджетов «Оплата труда» (код 110100), «Начисления на оплату труда (страховые взносы на государственное социальное страхование граждан)» (код 110200), «Денежная компенсация (взамен продовольственного пайка)» (код 111055) </t>
  </si>
  <si>
    <t>3.</t>
  </si>
  <si>
    <t>3.1.2.</t>
  </si>
  <si>
    <t>4.</t>
  </si>
  <si>
    <t>3.2.</t>
  </si>
  <si>
    <t>Государственная поддержка сельскохозяйственных товаропроизводителей по оплате потребленных услуг централизованного водоснабжения на цели орошения государственной мелиоративной системой, оказываемых  ГУП "РОС", в том числе на дополнительное возмещение расходов отечественным пользователям государственной мелиоративной системы Приднестровской Молдавской Республики на содержание и эксплуатационное обслуживание насосных стаций, осуществляющие подачу воды от накопителей до точки выдела</t>
  </si>
  <si>
    <t>3.1.</t>
  </si>
  <si>
    <t>3.1.1.</t>
  </si>
  <si>
    <t>Приложение № 6</t>
  </si>
  <si>
    <t>Приложение № 2.5</t>
  </si>
  <si>
    <t>Основные характеристики, источники формирования и направления расходования средств Фонда развития мелиоративного комплекса Приднестровской Молдавской Республики на 2026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</si>
</sst>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7" x14ac:knownFonts="1">
    <font>
      <sz val="11"/>
      <color theme="1"/>
      <name val="Calibri"/>
      <family val="2"/>
      <scheme val="minor"/>
    </font>
    <font>
      <sz val="11"/>
      <color theme="1"/>
      <name val="Calibri"/>
      <family val="2"/>
      <scheme val="minor"/>
    </font>
    <font>
      <sz val="10"/>
      <color theme="1"/>
      <name val="Times New Roman"/>
      <family val="1"/>
      <charset val="204"/>
    </font>
    <font>
      <b/>
      <sz val="10"/>
      <color theme="1"/>
      <name val="Times New Roman"/>
      <family val="1"/>
      <charset val="204"/>
    </font>
    <font>
      <sz val="10"/>
      <name val="Times New Roman"/>
      <family val="1"/>
      <charset val="204"/>
    </font>
    <font>
      <b/>
      <sz val="10"/>
      <name val="Times New Roman"/>
      <family val="1"/>
      <charset val="204"/>
    </font>
    <font>
      <sz val="10"/>
      <name val="Arial Cyr"/>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0" fontId="6" fillId="0" borderId="0"/>
  </cellStyleXfs>
  <cellXfs count="43">
    <xf numFmtId="0" fontId="0" fillId="0" borderId="0" xfId="0"/>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vertical="center" wrapText="1"/>
    </xf>
    <xf numFmtId="0" fontId="4" fillId="0" borderId="1" xfId="0" applyFont="1" applyBorder="1" applyAlignment="1">
      <alignment vertical="center" wrapText="1"/>
    </xf>
    <xf numFmtId="0" fontId="2" fillId="0" borderId="0" xfId="0" applyFont="1" applyAlignment="1">
      <alignment vertical="center" wrapText="1"/>
    </xf>
    <xf numFmtId="0" fontId="3" fillId="0" borderId="1" xfId="0" applyFont="1" applyBorder="1" applyAlignment="1">
      <alignment horizontal="left" vertical="center" wrapText="1"/>
    </xf>
    <xf numFmtId="0" fontId="2" fillId="0" borderId="1" xfId="0" applyFont="1" applyBorder="1" applyAlignment="1">
      <alignment vertical="center" wrapText="1"/>
    </xf>
    <xf numFmtId="0" fontId="3" fillId="0" borderId="0" xfId="0" applyFont="1" applyAlignment="1">
      <alignment vertical="center" wrapText="1"/>
    </xf>
    <xf numFmtId="0" fontId="2" fillId="0" borderId="0" xfId="0" applyFont="1" applyAlignment="1">
      <alignment horizontal="right" vertical="center" wrapText="1"/>
    </xf>
    <xf numFmtId="49" fontId="5"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0" applyNumberFormat="1" applyFont="1" applyBorder="1" applyAlignment="1">
      <alignment vertical="center" wrapText="1"/>
    </xf>
    <xf numFmtId="3" fontId="5" fillId="0" borderId="1" xfId="1" applyNumberFormat="1" applyFont="1" applyFill="1" applyBorder="1" applyAlignment="1">
      <alignment vertical="center" wrapText="1"/>
    </xf>
    <xf numFmtId="3" fontId="4" fillId="0" borderId="1" xfId="0" applyNumberFormat="1" applyFont="1" applyBorder="1" applyAlignment="1">
      <alignment vertical="center" wrapText="1"/>
    </xf>
    <xf numFmtId="0" fontId="4" fillId="0" borderId="1" xfId="0" applyFont="1" applyBorder="1" applyAlignment="1">
      <alignment horizontal="justify"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left" vertical="center" wrapText="1"/>
    </xf>
    <xf numFmtId="3" fontId="2" fillId="0" borderId="1" xfId="0" applyNumberFormat="1" applyFont="1" applyBorder="1" applyAlignment="1">
      <alignment vertical="center" wrapText="1"/>
    </xf>
    <xf numFmtId="3" fontId="2" fillId="0" borderId="0" xfId="0" applyNumberFormat="1" applyFont="1" applyAlignment="1">
      <alignment vertical="center" wrapText="1"/>
    </xf>
    <xf numFmtId="3" fontId="3" fillId="2" borderId="1" xfId="1" applyNumberFormat="1" applyFont="1" applyFill="1" applyBorder="1" applyAlignment="1">
      <alignment vertical="center" wrapText="1"/>
    </xf>
    <xf numFmtId="3" fontId="2" fillId="2" borderId="1" xfId="1" applyNumberFormat="1" applyFont="1" applyFill="1" applyBorder="1" applyAlignment="1">
      <alignment vertical="center" wrapText="1"/>
    </xf>
    <xf numFmtId="3" fontId="5" fillId="0" borderId="1" xfId="1" applyNumberFormat="1" applyFont="1" applyBorder="1" applyAlignment="1">
      <alignment vertical="center" wrapText="1"/>
    </xf>
    <xf numFmtId="3" fontId="5" fillId="2" borderId="1" xfId="1" applyNumberFormat="1" applyFont="1" applyFill="1" applyBorder="1" applyAlignment="1">
      <alignment vertical="center" wrapText="1"/>
    </xf>
    <xf numFmtId="3" fontId="4" fillId="2" borderId="1" xfId="1" applyNumberFormat="1" applyFont="1" applyFill="1" applyBorder="1" applyAlignment="1">
      <alignment vertical="center" wrapText="1"/>
    </xf>
    <xf numFmtId="49" fontId="4" fillId="2" borderId="1" xfId="0" applyNumberFormat="1" applyFont="1" applyFill="1" applyBorder="1" applyAlignment="1">
      <alignment horizontal="center" vertical="center" wrapText="1"/>
    </xf>
    <xf numFmtId="0" fontId="4" fillId="2" borderId="1" xfId="0" applyFont="1" applyFill="1" applyBorder="1" applyAlignment="1">
      <alignment horizontal="left" vertical="center" wrapText="1"/>
    </xf>
    <xf numFmtId="0" fontId="2" fillId="2" borderId="0" xfId="0" applyFont="1" applyFill="1" applyAlignment="1">
      <alignment vertical="center" wrapText="1"/>
    </xf>
    <xf numFmtId="0" fontId="4" fillId="2" borderId="1" xfId="0" applyFont="1" applyFill="1" applyBorder="1" applyAlignment="1">
      <alignment horizontal="center" vertical="center" wrapText="1"/>
    </xf>
    <xf numFmtId="3" fontId="3" fillId="0" borderId="0" xfId="0" applyNumberFormat="1" applyFont="1" applyAlignment="1">
      <alignment vertical="center" wrapText="1"/>
    </xf>
    <xf numFmtId="0" fontId="2" fillId="0" borderId="0" xfId="0" applyFont="1" applyAlignment="1">
      <alignment horizontal="left" vertical="center" wrapText="1"/>
    </xf>
    <xf numFmtId="3" fontId="4" fillId="0" borderId="2" xfId="0" applyNumberFormat="1" applyFont="1" applyBorder="1" applyAlignment="1">
      <alignment horizontal="right" vertical="center" wrapText="1"/>
    </xf>
    <xf numFmtId="3" fontId="4" fillId="0" borderId="3" xfId="0" applyNumberFormat="1" applyFont="1" applyBorder="1" applyAlignment="1">
      <alignment horizontal="right" vertical="center" wrapText="1"/>
    </xf>
    <xf numFmtId="3" fontId="4" fillId="0" borderId="4" xfId="0" applyNumberFormat="1" applyFont="1" applyBorder="1" applyAlignment="1">
      <alignment horizontal="right" vertical="center" wrapText="1"/>
    </xf>
    <xf numFmtId="49" fontId="5" fillId="0" borderId="1" xfId="0" applyNumberFormat="1" applyFont="1" applyBorder="1" applyAlignment="1">
      <alignment horizontal="center" vertical="center" wrapText="1"/>
    </xf>
    <xf numFmtId="0" fontId="4" fillId="0" borderId="0" xfId="0" applyFont="1" applyAlignment="1">
      <alignment horizontal="right" vertical="center" wrapText="1"/>
    </xf>
    <xf numFmtId="0" fontId="2" fillId="0" borderId="0" xfId="0" applyFont="1" applyAlignment="1">
      <alignment horizontal="right" vertical="center" wrapText="1"/>
    </xf>
    <xf numFmtId="0" fontId="3" fillId="0" borderId="0" xfId="0" applyFont="1" applyAlignment="1">
      <alignment horizontal="center" vertical="center" wrapText="1"/>
    </xf>
    <xf numFmtId="0" fontId="2" fillId="0" borderId="5" xfId="0" applyFont="1" applyBorder="1" applyAlignment="1">
      <alignment horizontal="left" vertical="center" wrapText="1"/>
    </xf>
  </cellXfs>
  <cellStyles count="3">
    <cellStyle name="Обычный" xfId="0" builtinId="0"/>
    <cellStyle name="Обычный 2 3" xfId="2"/>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
  <sheetViews>
    <sheetView tabSelected="1" view="pageBreakPreview" zoomScale="60" zoomScaleNormal="100" workbookViewId="0">
      <selection activeCell="A36" sqref="A36"/>
    </sheetView>
  </sheetViews>
  <sheetFormatPr defaultColWidth="9.109375" defaultRowHeight="13.2" x14ac:dyDescent="0.3"/>
  <cols>
    <col min="1" max="1" width="5.88671875" style="5" bestFit="1" customWidth="1"/>
    <col min="2" max="2" width="89" style="5" customWidth="1"/>
    <col min="3" max="3" width="11" style="23" customWidth="1"/>
    <col min="4" max="16384" width="9.109375" style="5"/>
  </cols>
  <sheetData>
    <row r="1" spans="1:3" x14ac:dyDescent="0.3">
      <c r="B1" s="40" t="s">
        <v>64</v>
      </c>
      <c r="C1" s="40"/>
    </row>
    <row r="2" spans="1:3" x14ac:dyDescent="0.3">
      <c r="B2" s="40" t="s">
        <v>26</v>
      </c>
      <c r="C2" s="40"/>
    </row>
    <row r="3" spans="1:3" x14ac:dyDescent="0.3">
      <c r="B3" s="40" t="s">
        <v>27</v>
      </c>
      <c r="C3" s="40"/>
    </row>
    <row r="4" spans="1:3" x14ac:dyDescent="0.3">
      <c r="B4" s="40" t="s">
        <v>28</v>
      </c>
      <c r="C4" s="40"/>
    </row>
    <row r="5" spans="1:3" x14ac:dyDescent="0.3">
      <c r="B5" s="40" t="s">
        <v>54</v>
      </c>
      <c r="C5" s="40"/>
    </row>
    <row r="7" spans="1:3" x14ac:dyDescent="0.3">
      <c r="B7" s="39" t="s">
        <v>65</v>
      </c>
      <c r="C7" s="39"/>
    </row>
    <row r="8" spans="1:3" x14ac:dyDescent="0.3">
      <c r="B8" s="40" t="s">
        <v>24</v>
      </c>
      <c r="C8" s="40"/>
    </row>
    <row r="9" spans="1:3" x14ac:dyDescent="0.3">
      <c r="B9" s="40" t="s">
        <v>54</v>
      </c>
      <c r="C9" s="40"/>
    </row>
    <row r="10" spans="1:3" x14ac:dyDescent="0.3">
      <c r="B10" s="9"/>
    </row>
    <row r="11" spans="1:3" ht="27.75" customHeight="1" x14ac:dyDescent="0.3">
      <c r="A11" s="41" t="s">
        <v>66</v>
      </c>
      <c r="B11" s="41"/>
      <c r="C11" s="41"/>
    </row>
    <row r="12" spans="1:3" ht="26.4" x14ac:dyDescent="0.3">
      <c r="A12" s="11" t="s">
        <v>0</v>
      </c>
      <c r="B12" s="1" t="s">
        <v>3</v>
      </c>
      <c r="C12" s="16" t="s">
        <v>23</v>
      </c>
    </row>
    <row r="13" spans="1:3" ht="26.4" x14ac:dyDescent="0.3">
      <c r="A13" s="11" t="s">
        <v>14</v>
      </c>
      <c r="B13" s="6" t="s">
        <v>55</v>
      </c>
      <c r="C13" s="16">
        <v>2333163.1499999985</v>
      </c>
    </row>
    <row r="14" spans="1:3" x14ac:dyDescent="0.3">
      <c r="A14" s="11"/>
      <c r="B14" s="1"/>
      <c r="C14" s="16"/>
    </row>
    <row r="15" spans="1:3" x14ac:dyDescent="0.3">
      <c r="A15" s="11" t="s">
        <v>17</v>
      </c>
      <c r="B15" s="6" t="s">
        <v>2</v>
      </c>
      <c r="C15" s="24">
        <v>57271428</v>
      </c>
    </row>
    <row r="16" spans="1:3" x14ac:dyDescent="0.3">
      <c r="A16" s="12" t="s">
        <v>25</v>
      </c>
      <c r="B16" s="2" t="s">
        <v>29</v>
      </c>
      <c r="C16" s="25">
        <v>45307143</v>
      </c>
    </row>
    <row r="17" spans="1:4" x14ac:dyDescent="0.3">
      <c r="A17" s="12" t="s">
        <v>22</v>
      </c>
      <c r="B17" s="7" t="s">
        <v>1</v>
      </c>
      <c r="C17" s="25">
        <v>11964285</v>
      </c>
    </row>
    <row r="18" spans="1:4" x14ac:dyDescent="0.3">
      <c r="A18" s="12"/>
      <c r="B18" s="7"/>
      <c r="C18" s="25"/>
    </row>
    <row r="19" spans="1:4" x14ac:dyDescent="0.3">
      <c r="A19" s="10" t="s">
        <v>57</v>
      </c>
      <c r="B19" s="3" t="s">
        <v>18</v>
      </c>
      <c r="C19" s="26">
        <f>C21+C43</f>
        <v>57271428</v>
      </c>
      <c r="D19" s="23"/>
    </row>
    <row r="20" spans="1:4" x14ac:dyDescent="0.3">
      <c r="A20" s="38" t="s">
        <v>21</v>
      </c>
      <c r="B20" s="38"/>
      <c r="C20" s="38"/>
    </row>
    <row r="21" spans="1:4" s="8" customFormat="1" x14ac:dyDescent="0.3">
      <c r="A21" s="10" t="s">
        <v>62</v>
      </c>
      <c r="B21" s="3" t="s">
        <v>4</v>
      </c>
      <c r="C21" s="27">
        <v>7961359</v>
      </c>
      <c r="D21" s="33"/>
    </row>
    <row r="22" spans="1:4" x14ac:dyDescent="0.3">
      <c r="A22" s="13"/>
      <c r="B22" s="4" t="s">
        <v>5</v>
      </c>
      <c r="C22" s="28"/>
    </row>
    <row r="23" spans="1:4" s="8" customFormat="1" ht="26.4" x14ac:dyDescent="0.3">
      <c r="A23" s="10" t="s">
        <v>63</v>
      </c>
      <c r="B23" s="3" t="s">
        <v>30</v>
      </c>
      <c r="C23" s="17">
        <v>2753359</v>
      </c>
    </row>
    <row r="24" spans="1:4" x14ac:dyDescent="0.3">
      <c r="A24" s="10"/>
      <c r="B24" s="4" t="s">
        <v>6</v>
      </c>
      <c r="C24" s="26"/>
    </row>
    <row r="25" spans="1:4" x14ac:dyDescent="0.3">
      <c r="A25" s="14" t="s">
        <v>7</v>
      </c>
      <c r="B25" s="2" t="s">
        <v>31</v>
      </c>
      <c r="C25" s="18"/>
    </row>
    <row r="26" spans="1:4" x14ac:dyDescent="0.3">
      <c r="A26" s="14" t="s">
        <v>8</v>
      </c>
      <c r="B26" s="2" t="s">
        <v>32</v>
      </c>
      <c r="C26" s="18">
        <v>970161</v>
      </c>
    </row>
    <row r="27" spans="1:4" x14ac:dyDescent="0.3">
      <c r="A27" s="14" t="s">
        <v>10</v>
      </c>
      <c r="B27" s="2" t="s">
        <v>33</v>
      </c>
      <c r="C27" s="18">
        <v>513418</v>
      </c>
    </row>
    <row r="28" spans="1:4" ht="26.4" x14ac:dyDescent="0.3">
      <c r="A28" s="14" t="s">
        <v>19</v>
      </c>
      <c r="B28" s="2" t="s">
        <v>34</v>
      </c>
      <c r="C28" s="18">
        <v>320000</v>
      </c>
    </row>
    <row r="29" spans="1:4" ht="26.4" x14ac:dyDescent="0.3">
      <c r="A29" s="14" t="s">
        <v>11</v>
      </c>
      <c r="B29" s="2" t="s">
        <v>35</v>
      </c>
      <c r="C29" s="18">
        <v>95000</v>
      </c>
    </row>
    <row r="30" spans="1:4" x14ac:dyDescent="0.3">
      <c r="A30" s="14" t="s">
        <v>36</v>
      </c>
      <c r="B30" s="2" t="s">
        <v>37</v>
      </c>
      <c r="C30" s="18"/>
    </row>
    <row r="31" spans="1:4" x14ac:dyDescent="0.3">
      <c r="A31" s="14" t="s">
        <v>8</v>
      </c>
      <c r="B31" s="2" t="s">
        <v>38</v>
      </c>
      <c r="C31" s="35">
        <v>354780</v>
      </c>
    </row>
    <row r="32" spans="1:4" s="31" customFormat="1" x14ac:dyDescent="0.3">
      <c r="A32" s="29" t="s">
        <v>9</v>
      </c>
      <c r="B32" s="30" t="s">
        <v>39</v>
      </c>
      <c r="C32" s="36"/>
    </row>
    <row r="33" spans="1:3" s="31" customFormat="1" x14ac:dyDescent="0.3">
      <c r="A33" s="32" t="s">
        <v>40</v>
      </c>
      <c r="B33" s="30" t="s">
        <v>41</v>
      </c>
      <c r="C33" s="37"/>
    </row>
    <row r="34" spans="1:3" x14ac:dyDescent="0.3">
      <c r="A34" s="14" t="s">
        <v>42</v>
      </c>
      <c r="B34" s="2" t="s">
        <v>43</v>
      </c>
      <c r="C34" s="18">
        <v>200000</v>
      </c>
    </row>
    <row r="35" spans="1:3" x14ac:dyDescent="0.3">
      <c r="A35" s="20" t="s">
        <v>44</v>
      </c>
      <c r="B35" s="21" t="s">
        <v>45</v>
      </c>
      <c r="C35" s="22">
        <v>300000</v>
      </c>
    </row>
    <row r="36" spans="1:3" ht="26.4" x14ac:dyDescent="0.3">
      <c r="A36" s="1" t="s">
        <v>58</v>
      </c>
      <c r="B36" s="15" t="s">
        <v>20</v>
      </c>
      <c r="C36" s="16">
        <f>C37+C38+C42+C39+C40+C41</f>
        <v>5208000</v>
      </c>
    </row>
    <row r="37" spans="1:3" ht="26.4" x14ac:dyDescent="0.3">
      <c r="A37" s="20" t="s">
        <v>7</v>
      </c>
      <c r="B37" s="4" t="s">
        <v>46</v>
      </c>
      <c r="C37" s="22">
        <v>1000000</v>
      </c>
    </row>
    <row r="38" spans="1:3" x14ac:dyDescent="0.3">
      <c r="A38" s="20" t="s">
        <v>10</v>
      </c>
      <c r="B38" s="19" t="s">
        <v>47</v>
      </c>
      <c r="C38" s="22"/>
    </row>
    <row r="39" spans="1:3" x14ac:dyDescent="0.3">
      <c r="A39" s="20" t="s">
        <v>8</v>
      </c>
      <c r="B39" s="19" t="s">
        <v>48</v>
      </c>
      <c r="C39" s="22">
        <v>934000</v>
      </c>
    </row>
    <row r="40" spans="1:3" x14ac:dyDescent="0.3">
      <c r="A40" s="20" t="s">
        <v>9</v>
      </c>
      <c r="B40" s="19" t="s">
        <v>49</v>
      </c>
      <c r="C40" s="22">
        <v>554000</v>
      </c>
    </row>
    <row r="41" spans="1:3" x14ac:dyDescent="0.3">
      <c r="A41" s="20" t="s">
        <v>40</v>
      </c>
      <c r="B41" s="19" t="s">
        <v>50</v>
      </c>
      <c r="C41" s="22">
        <v>120000</v>
      </c>
    </row>
    <row r="42" spans="1:3" x14ac:dyDescent="0.3">
      <c r="A42" s="20" t="s">
        <v>19</v>
      </c>
      <c r="B42" s="19" t="s">
        <v>51</v>
      </c>
      <c r="C42" s="22">
        <v>2600000</v>
      </c>
    </row>
    <row r="43" spans="1:3" ht="79.2" x14ac:dyDescent="0.3">
      <c r="A43" s="1" t="s">
        <v>60</v>
      </c>
      <c r="B43" s="5" t="s">
        <v>61</v>
      </c>
      <c r="C43" s="16">
        <v>49310069</v>
      </c>
    </row>
    <row r="44" spans="1:3" ht="52.8" x14ac:dyDescent="0.3">
      <c r="A44" s="1" t="s">
        <v>59</v>
      </c>
      <c r="B44" s="15" t="s">
        <v>56</v>
      </c>
      <c r="C44" s="16">
        <v>2333163.1499999985</v>
      </c>
    </row>
    <row r="45" spans="1:3" ht="14.4" customHeight="1" x14ac:dyDescent="0.3">
      <c r="A45" s="42" t="s">
        <v>15</v>
      </c>
      <c r="B45" s="42"/>
    </row>
    <row r="46" spans="1:3" ht="14.4" customHeight="1" x14ac:dyDescent="0.3">
      <c r="A46" s="34" t="s">
        <v>52</v>
      </c>
      <c r="B46" s="34"/>
    </row>
    <row r="47" spans="1:3" ht="14.4" customHeight="1" x14ac:dyDescent="0.3">
      <c r="A47" s="34" t="s">
        <v>16</v>
      </c>
      <c r="B47" s="34"/>
    </row>
    <row r="48" spans="1:3" ht="14.4" customHeight="1" x14ac:dyDescent="0.3">
      <c r="A48" s="34" t="s">
        <v>12</v>
      </c>
      <c r="B48" s="34"/>
    </row>
    <row r="49" spans="1:2" ht="14.4" customHeight="1" x14ac:dyDescent="0.3">
      <c r="A49" s="34" t="s">
        <v>13</v>
      </c>
      <c r="B49" s="34"/>
    </row>
    <row r="50" spans="1:2" ht="14.4" customHeight="1" x14ac:dyDescent="0.3">
      <c r="A50" s="34" t="s">
        <v>53</v>
      </c>
      <c r="B50" s="34"/>
    </row>
  </sheetData>
  <mergeCells count="17">
    <mergeCell ref="B1:C1"/>
    <mergeCell ref="B2:C2"/>
    <mergeCell ref="B3:C3"/>
    <mergeCell ref="B4:C4"/>
    <mergeCell ref="B5:C5"/>
    <mergeCell ref="A50:B50"/>
    <mergeCell ref="C31:C33"/>
    <mergeCell ref="A20:C20"/>
    <mergeCell ref="B7:C7"/>
    <mergeCell ref="B8:C8"/>
    <mergeCell ref="B9:C9"/>
    <mergeCell ref="A11:C11"/>
    <mergeCell ref="A45:B45"/>
    <mergeCell ref="A46:B46"/>
    <mergeCell ref="A47:B47"/>
    <mergeCell ref="A48:B48"/>
    <mergeCell ref="A49:B49"/>
  </mergeCells>
  <pageMargins left="0.98425196850393704" right="0.39370078740157483" top="0.59055118110236227" bottom="0.78740157480314965" header="0" footer="0"/>
  <pageSetup paperSize="9" scale="76" firstPageNumber="126" orientation="portrait" useFirstPageNumber="1" r:id="rId1"/>
  <headerFooter scaleWithDoc="0"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2.6</vt:lpstr>
      <vt:lpstr>'2.6'!Заголовки_для_печати</vt:lpstr>
      <vt:lpstr>'2.6'!Область_печати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2026-04-08T09:33:51Z</dcterms:modified>
</cp:coreProperties>
</file>