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02 фераль\27 февраля\Закон\Закон № 2927 п. 1274(Б24-4)(VII)\Приложения\"/>
    </mc:Choice>
  </mc:AlternateContent>
  <bookViews>
    <workbookView xWindow="0" yWindow="0" windowWidth="22764" windowHeight="8220" firstSheet="1" activeTab="1"/>
  </bookViews>
  <sheets>
    <sheet name="Приложение № 2.7 (365)" sheetId="1" state="hidden" r:id="rId1"/>
    <sheet name="1274" sheetId="3" r:id="rId2"/>
  </sheets>
  <definedNames>
    <definedName name="_xlnm.Print_Titles" localSheetId="1">'1274'!$13:$13</definedName>
    <definedName name="_xlnm.Print_Titles" localSheetId="0">'Приложение № 2.7 (365)'!$9:$9</definedName>
    <definedName name="_xlnm.Print_Area" localSheetId="1">'1274'!$A$1:$C$53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3" l="1"/>
  <c r="C17" i="3" l="1"/>
  <c r="C49" i="3" s="1"/>
  <c r="C31" i="3" l="1"/>
  <c r="C46" i="3"/>
  <c r="C45" i="3" s="1"/>
  <c r="C42" i="3" l="1"/>
  <c r="C40" i="3" s="1"/>
  <c r="C26" i="3" l="1"/>
  <c r="C23" i="3" s="1"/>
  <c r="C22" i="3" s="1"/>
  <c r="C20" i="3" s="1"/>
  <c r="G32" i="1" l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<sst xmlns="http://schemas.openxmlformats.org/spreadsheetml/2006/main" count="166" uniqueCount="110">
  <si>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</si>
  <si>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</si>
  <si>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</si>
  <si>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</si>
  <si>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</si>
  <si>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</si>
  <si>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</si>
  <si>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</si>
  <si>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</si>
  <si>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</si>
  <si>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</si>
  <si>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</si>
  <si>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</si>
  <si>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</si>
  <si>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</si>
  <si>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</si>
  <si>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</si>
  <si>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</si>
  <si>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</si>
  <si>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</si>
  <si>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</si>
  <si>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</si>
  <si>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</si>
  <si>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</si>
  <si>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</si>
  <si>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</si>
  <si>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</si>
  <si>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</si>
  <si>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</si>
  <si>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</si>
  <si>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</si>
  <si>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</si>
  <si>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</si>
  <si>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</si>
  <si>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</si>
  <si>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</si>
  <si>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</si>
  <si>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</si>
  <si>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</si>
  <si>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</si>
  <si>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</si>
  <si>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</si>
  <si>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</si>
  <si>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</si>
  <si>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</si>
  <si>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</si>
  <si>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</si>
  <si>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</si>
  <si>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</si>
  <si>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</si>
  <si>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</si>
  <si>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</si>
  <si>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</si>
  <si>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Финансирование государственных целевых программ по поддержке и развитию предпринимательства и туризма</t>
  </si>
  <si>
    <t xml:space="preserve">Поддержка и развитие предпринимательства в Приднестровской Молдавской Республике </t>
  </si>
  <si>
    <t>Финансирование расходов по субсидированию части процентных ставок со стороны государства по льготным кредитам начинающим предпринимателям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</si>
  <si>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</si>
  <si>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 xml:space="preserve">           а) производство;</t>
  </si>
  <si>
    <t xml:space="preserve">           б) развитие инфраструктуры внутреннего туризма</t>
  </si>
  <si>
    <t>Реализация проекта "Стимулирование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услуги"</t>
  </si>
  <si>
    <t>"О республиканском бюджете на 2024 год"</t>
  </si>
  <si>
    <t>Организация информационных туров на объекты сельского туризма (агротуризма) для представителей приднестровских и зарубежных средств массовой информации и туристских агентств</t>
  </si>
  <si>
    <t>Организация проведения тематических обучающих мероприятий для субъектов сельского туризма (агротуризма)</t>
  </si>
  <si>
    <t>Организация конкурса на лучший объект сельского туризма (агротуризма)</t>
  </si>
  <si>
    <t>Министерство сельского хозяйства и природных ресурсов Приднестровской Молдавской Республики</t>
  </si>
  <si>
    <t>Организация и ежегодное проведение в районах Приднестровской Молдавской Республики сельских праздников, фольклорных фестивалей, других событийных мероприятий республиканского значения в сельской местности</t>
  </si>
  <si>
    <t>Финансирование расходов по субсидированию части процентных ставок со стороны государства по льготным кредитам, предоставляемым организациям муниципальной формы собственности, оказывающим услуги по сбору и вывозу твердых бытовых отходов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</si>
  <si>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негосударственным (общественным, частным) организациям образования, осуществляющим образовательную деятельность по реализации основных общеобразовательных программ Приднестровской Молдавской Республики, организациям, крестьянским (фермерским) хозяйствам для осуществления деятельности в отраслях (подотраслях) сельского хозяйства</t>
  </si>
  <si>
    <t>Приложение № 2.3</t>
  </si>
  <si>
    <t>Государственная служба по культуре и историческому наследию Приднестровской Молдавской Республики</t>
  </si>
  <si>
    <t>Предоставление единоразовой целевой помощи начинающим предпринимателям</t>
  </si>
  <si>
    <t xml:space="preserve">          * Реализация проекта "Государственная поддержка начинающим предпринимателям "Мое дело"  осуществляется в следующих приоритетных отраслях:</t>
  </si>
  <si>
    <t>реализация проекта "Функционирование бизнес-школы"</t>
  </si>
  <si>
    <t>реализация программы проекта "Покупай приднестровское!"</t>
  </si>
  <si>
    <t>Наименование направления расходов</t>
  </si>
  <si>
    <t>Отчисления от единого таможенного платежа в размере 2,23 %</t>
  </si>
  <si>
    <t>Реализация Комплексного плана мероприятий по развитию сельского туризма (агротуризма) в Приднестровской Молдавской Республике</t>
  </si>
  <si>
    <t>Организация и проведение дня открытых дверей на сельскохозяйственных предприятиях, направленные на привлечение туристов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</si>
  <si>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</si>
  <si>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Государственная администрация г. Слободзеи</t>
  </si>
  <si>
    <t>Государственная администрация г. Бендеры</t>
  </si>
  <si>
    <t>Государственная администрация г. Тирасполя и г. Днестровска (г. Тирасполь)</t>
  </si>
  <si>
    <t>ОСТАТОК средств Фонда развития предпринимательства Приднестровской Молдавской Республики по состоянию на 01.01.2024 года</t>
  </si>
  <si>
    <t>3.1.1.3.1</t>
  </si>
  <si>
    <t>3.1.1.3.2</t>
  </si>
  <si>
    <t>3.4.3.1</t>
  </si>
  <si>
    <t>3.4.3.2</t>
  </si>
  <si>
    <t>На покрытие дефицита республиканского бюджета</t>
  </si>
  <si>
    <t>"О внесении изменений и дополнений</t>
  </si>
  <si>
    <t xml:space="preserve">в Закон Приднестровской Молдавской Республики </t>
  </si>
  <si>
    <t>Приложение № 4</t>
  </si>
  <si>
    <r>
      <rPr>
        <sz val="12"/>
        <rFont val="Times New Roman"/>
        <family val="1"/>
        <charset val="204"/>
      </rPr>
      <t>к Закону Приднест</t>
    </r>
    <r>
      <rPr>
        <sz val="12"/>
        <color theme="1"/>
        <rFont val="Times New Roman"/>
        <family val="1"/>
        <charset val="204"/>
      </rPr>
      <t>ровской Молдавской Республики</t>
    </r>
  </si>
  <si>
    <t>Поддержка и развитие туризма в Приднестровской Молдавской Республике                                     на 2019–2026 годы</t>
  </si>
  <si>
    <t>реализация проекта "Государственная поддержка начинающим предпринимателям                                                            "Мое дело" *</t>
  </si>
  <si>
    <t>3.1.1.3</t>
  </si>
  <si>
    <t>3.3.2</t>
  </si>
  <si>
    <t>3.3.3</t>
  </si>
  <si>
    <t>3.4</t>
  </si>
  <si>
    <t>3.4.1</t>
  </si>
  <si>
    <t>3.4.2</t>
  </si>
  <si>
    <t>3.4.3</t>
  </si>
  <si>
    <t>3.3.1</t>
  </si>
  <si>
    <t>3.3.4</t>
  </si>
  <si>
    <t>3.3.5</t>
  </si>
  <si>
    <t>1</t>
  </si>
  <si>
    <t>2</t>
  </si>
  <si>
    <t>3</t>
  </si>
  <si>
    <t>4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</si>
  <si>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2024 год</t>
  </si>
  <si>
    <t>3.4.3.3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</si>
</sst>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17" fontId="10" fillId="0" borderId="0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/>
    <xf numFmtId="49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49" fontId="8" fillId="0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8" fillId="2" borderId="16" xfId="0" applyNumberFormat="1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09375" defaultRowHeight="15.6" x14ac:dyDescent="0.3"/>
  <cols>
    <col min="1" max="1" width="9.109375" style="6"/>
    <col min="2" max="2" width="46.109375" style="6" customWidth="1"/>
    <col min="3" max="3" width="13.5546875" style="6" customWidth="1"/>
    <col min="4" max="4" width="9.5546875" style="7" customWidth="1"/>
    <col min="5" max="5" width="57.6640625" style="6" customWidth="1"/>
    <col min="6" max="6" width="13.5546875" style="8" customWidth="1"/>
    <col min="7" max="7" width="14.33203125" style="6" customWidth="1"/>
    <col min="8" max="8" width="9.109375" style="6"/>
    <col min="9" max="9" width="11.88671875" style="6" bestFit="1" customWidth="1"/>
    <col min="10" max="16384" width="9.109375" style="6"/>
  </cols>
  <sheetData>
    <row r="1" spans="1:7" x14ac:dyDescent="0.3">
      <c r="D1" s="104" t="s">
        <v>11</v>
      </c>
      <c r="E1" s="104"/>
      <c r="F1" s="104"/>
      <c r="G1" s="1"/>
    </row>
    <row r="2" spans="1:7" x14ac:dyDescent="0.3">
      <c r="D2" s="104" t="s">
        <v>12</v>
      </c>
      <c r="E2" s="104"/>
      <c r="F2" s="104"/>
      <c r="G2" s="1"/>
    </row>
    <row r="3" spans="1:7" x14ac:dyDescent="0.3">
      <c r="D3" s="104" t="s">
        <v>39</v>
      </c>
      <c r="E3" s="104"/>
      <c r="F3" s="104"/>
      <c r="G3" s="1"/>
    </row>
    <row r="4" spans="1:7" x14ac:dyDescent="0.3">
      <c r="D4" s="23"/>
      <c r="E4" s="23"/>
      <c r="F4" s="23"/>
      <c r="G4" s="1"/>
    </row>
    <row r="5" spans="1:7" x14ac:dyDescent="0.3">
      <c r="D5" s="23"/>
      <c r="E5" s="23"/>
      <c r="F5" s="23"/>
      <c r="G5" s="1"/>
    </row>
    <row r="7" spans="1:7" s="26" customFormat="1" ht="72" customHeight="1" x14ac:dyDescent="0.3">
      <c r="A7" s="105" t="s">
        <v>52</v>
      </c>
      <c r="B7" s="105"/>
      <c r="C7" s="105"/>
      <c r="D7" s="105"/>
      <c r="E7" s="105"/>
      <c r="F7" s="105"/>
    </row>
    <row r="8" spans="1:7" x14ac:dyDescent="0.3">
      <c r="A8" s="97" t="s">
        <v>48</v>
      </c>
      <c r="B8" s="97"/>
      <c r="C8" s="97"/>
      <c r="D8" s="97" t="s">
        <v>47</v>
      </c>
      <c r="E8" s="97"/>
      <c r="F8" s="97"/>
      <c r="G8" s="106" t="s">
        <v>51</v>
      </c>
    </row>
    <row r="9" spans="1:7" s="7" customFormat="1" ht="16.2" thickBot="1" x14ac:dyDescent="0.35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106"/>
    </row>
    <row r="10" spans="1:7" x14ac:dyDescent="0.3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x14ac:dyDescent="0.3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3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2" x14ac:dyDescent="0.3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4.8" x14ac:dyDescent="0.3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x14ac:dyDescent="0.3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3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3">
      <c r="A17" s="98" t="s">
        <v>3</v>
      </c>
      <c r="B17" s="98"/>
      <c r="C17" s="99"/>
      <c r="D17" s="98" t="s">
        <v>3</v>
      </c>
      <c r="E17" s="98"/>
      <c r="F17" s="98"/>
      <c r="G17" s="48"/>
    </row>
    <row r="18" spans="1:9" ht="46.8" x14ac:dyDescent="0.3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6.8" x14ac:dyDescent="0.3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2" x14ac:dyDescent="0.3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2" x14ac:dyDescent="0.3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6.8" x14ac:dyDescent="0.3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2" x14ac:dyDescent="0.3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2" x14ac:dyDescent="0.3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2.4" x14ac:dyDescent="0.3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2.4" x14ac:dyDescent="0.3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3">
      <c r="A27" s="27"/>
      <c r="B27" s="28"/>
      <c r="C27" s="28"/>
      <c r="D27" s="98" t="s">
        <v>3</v>
      </c>
      <c r="E27" s="98"/>
      <c r="F27" s="98"/>
      <c r="G27" s="48"/>
      <c r="I27" s="14"/>
    </row>
    <row r="28" spans="1:9" ht="109.2" x14ac:dyDescent="0.3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09.8" thickBot="1" x14ac:dyDescent="0.35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3">
      <c r="A30" s="27"/>
      <c r="B30" s="28"/>
      <c r="C30" s="28"/>
      <c r="D30" s="107" t="s">
        <v>40</v>
      </c>
      <c r="E30" s="107"/>
      <c r="F30" s="107"/>
      <c r="G30" s="48"/>
    </row>
    <row r="31" spans="1:9" ht="93.6" x14ac:dyDescent="0.3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2" x14ac:dyDescent="0.3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3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3">
      <c r="D34" s="11"/>
      <c r="E34" s="12"/>
      <c r="F34" s="13"/>
    </row>
    <row r="36" spans="1:7" x14ac:dyDescent="0.3">
      <c r="A36" s="100" t="s">
        <v>29</v>
      </c>
      <c r="B36" s="100"/>
      <c r="C36" s="100"/>
      <c r="D36" s="100" t="s">
        <v>29</v>
      </c>
      <c r="E36" s="100"/>
      <c r="F36" s="100"/>
    </row>
    <row r="37" spans="1:7" x14ac:dyDescent="0.3">
      <c r="A37" s="101" t="s">
        <v>16</v>
      </c>
      <c r="B37" s="101"/>
      <c r="C37" s="101"/>
      <c r="D37" s="101" t="s">
        <v>16</v>
      </c>
      <c r="E37" s="101"/>
      <c r="F37" s="101"/>
    </row>
    <row r="38" spans="1:7" x14ac:dyDescent="0.3">
      <c r="A38" s="102" t="s">
        <v>17</v>
      </c>
      <c r="B38" s="102"/>
      <c r="C38" s="102"/>
      <c r="D38" s="102" t="s">
        <v>17</v>
      </c>
      <c r="E38" s="102"/>
      <c r="F38" s="102"/>
    </row>
    <row r="39" spans="1:7" x14ac:dyDescent="0.3">
      <c r="A39" s="7"/>
      <c r="C39" s="23"/>
    </row>
    <row r="40" spans="1:7" x14ac:dyDescent="0.3">
      <c r="A40" s="103" t="s">
        <v>37</v>
      </c>
      <c r="B40" s="103"/>
      <c r="C40" s="103"/>
      <c r="D40" s="103" t="s">
        <v>37</v>
      </c>
      <c r="E40" s="103"/>
      <c r="F40" s="103"/>
    </row>
    <row r="41" spans="1:7" ht="140.25" customHeight="1" x14ac:dyDescent="0.3">
      <c r="A41" s="96" t="s">
        <v>49</v>
      </c>
      <c r="B41" s="96"/>
      <c r="C41" s="96"/>
      <c r="D41" s="96" t="s">
        <v>50</v>
      </c>
      <c r="E41" s="96"/>
      <c r="F41" s="96"/>
    </row>
  </sheetData>
  <mergeCells count="21">
    <mergeCell ref="G8:G9"/>
    <mergeCell ref="D40:F40"/>
    <mergeCell ref="D41:F41"/>
    <mergeCell ref="D36:F36"/>
    <mergeCell ref="D37:F37"/>
    <mergeCell ref="D38:F38"/>
    <mergeCell ref="D30:F30"/>
    <mergeCell ref="D17:F17"/>
    <mergeCell ref="D1:F1"/>
    <mergeCell ref="D2:F2"/>
    <mergeCell ref="D3:F3"/>
    <mergeCell ref="D27:F27"/>
    <mergeCell ref="D8:F8"/>
    <mergeCell ref="A7:F7"/>
    <mergeCell ref="A41:C41"/>
    <mergeCell ref="A8:C8"/>
    <mergeCell ref="A17:C17"/>
    <mergeCell ref="A36:C36"/>
    <mergeCell ref="A37:C37"/>
    <mergeCell ref="A38:C38"/>
    <mergeCell ref="A40:C40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zoomScaleNormal="100" zoomScaleSheetLayoutView="100" workbookViewId="0">
      <pane xSplit="2" ySplit="13" topLeftCell="C41" activePane="bottomRight" state="frozenSplit"/>
      <selection pane="topRight" activeCell="F1" sqref="F1"/>
      <selection pane="bottomLeft" activeCell="A15" sqref="A15"/>
      <selection pane="bottomRight" activeCell="C18" sqref="C18"/>
    </sheetView>
  </sheetViews>
  <sheetFormatPr defaultColWidth="9.109375" defaultRowHeight="13.2" x14ac:dyDescent="0.3"/>
  <cols>
    <col min="1" max="1" width="9.77734375" style="62" customWidth="1"/>
    <col min="2" max="2" width="88.21875" style="58" customWidth="1"/>
    <col min="3" max="3" width="13.44140625" style="60" bestFit="1" customWidth="1"/>
    <col min="4" max="4" width="9.109375" style="59"/>
    <col min="5" max="5" width="11.33203125" style="59" customWidth="1"/>
    <col min="6" max="16384" width="9.109375" style="59"/>
  </cols>
  <sheetData>
    <row r="1" spans="1:4" ht="13.2" customHeight="1" x14ac:dyDescent="0.3">
      <c r="A1" s="66"/>
      <c r="B1" s="109" t="s">
        <v>90</v>
      </c>
      <c r="C1" s="109"/>
      <c r="D1" s="58"/>
    </row>
    <row r="2" spans="1:4" ht="13.2" customHeight="1" x14ac:dyDescent="0.3">
      <c r="A2" s="66"/>
      <c r="B2" s="109" t="s">
        <v>91</v>
      </c>
      <c r="C2" s="109"/>
      <c r="D2" s="58"/>
    </row>
    <row r="3" spans="1:4" ht="13.2" customHeight="1" x14ac:dyDescent="0.3">
      <c r="A3" s="66"/>
      <c r="B3" s="124" t="s">
        <v>88</v>
      </c>
      <c r="C3" s="124"/>
      <c r="D3" s="58"/>
    </row>
    <row r="4" spans="1:4" ht="15.6" x14ac:dyDescent="0.3">
      <c r="A4" s="66"/>
      <c r="B4" s="109" t="s">
        <v>89</v>
      </c>
      <c r="C4" s="109"/>
    </row>
    <row r="5" spans="1:4" ht="15.6" x14ac:dyDescent="0.3">
      <c r="A5" s="66"/>
      <c r="B5" s="109" t="s">
        <v>60</v>
      </c>
      <c r="C5" s="109"/>
    </row>
    <row r="6" spans="1:4" ht="9" customHeight="1" x14ac:dyDescent="0.3">
      <c r="A6" s="66"/>
      <c r="B6" s="67"/>
      <c r="C6" s="68"/>
    </row>
    <row r="7" spans="1:4" ht="13.8" customHeight="1" x14ac:dyDescent="0.3">
      <c r="A7" s="68"/>
      <c r="B7" s="109" t="s">
        <v>68</v>
      </c>
      <c r="C7" s="109"/>
      <c r="D7" s="58"/>
    </row>
    <row r="8" spans="1:4" ht="15.6" x14ac:dyDescent="0.3">
      <c r="A8" s="68"/>
      <c r="B8" s="109" t="s">
        <v>91</v>
      </c>
      <c r="C8" s="109"/>
    </row>
    <row r="9" spans="1:4" ht="15.6" x14ac:dyDescent="0.3">
      <c r="A9" s="68"/>
      <c r="B9" s="109" t="s">
        <v>60</v>
      </c>
      <c r="C9" s="109"/>
    </row>
    <row r="10" spans="1:4" ht="8.4" customHeight="1" x14ac:dyDescent="0.3">
      <c r="A10" s="68"/>
      <c r="B10" s="68"/>
      <c r="C10" s="68"/>
    </row>
    <row r="11" spans="1:4" ht="34.5" customHeight="1" x14ac:dyDescent="0.3">
      <c r="A11" s="110" t="s">
        <v>108</v>
      </c>
      <c r="B11" s="110"/>
      <c r="C11" s="110"/>
    </row>
    <row r="12" spans="1:4" ht="6.6" customHeight="1" x14ac:dyDescent="0.3">
      <c r="A12" s="111"/>
      <c r="B12" s="111"/>
      <c r="C12" s="111"/>
    </row>
    <row r="13" spans="1:4" ht="15.6" x14ac:dyDescent="0.3">
      <c r="A13" s="65" t="s">
        <v>0</v>
      </c>
      <c r="B13" s="65" t="s">
        <v>74</v>
      </c>
      <c r="C13" s="69" t="s">
        <v>2</v>
      </c>
    </row>
    <row r="14" spans="1:4" ht="8.4" customHeight="1" x14ac:dyDescent="0.3">
      <c r="A14" s="65"/>
      <c r="B14" s="65"/>
      <c r="C14" s="69"/>
    </row>
    <row r="15" spans="1:4" s="64" customFormat="1" ht="31.2" x14ac:dyDescent="0.3">
      <c r="A15" s="70" t="s">
        <v>104</v>
      </c>
      <c r="B15" s="71" t="s">
        <v>82</v>
      </c>
      <c r="C15" s="72">
        <v>11617629</v>
      </c>
    </row>
    <row r="16" spans="1:4" s="64" customFormat="1" ht="5.4" customHeight="1" x14ac:dyDescent="0.3">
      <c r="A16" s="70"/>
      <c r="B16" s="70"/>
      <c r="C16" s="70"/>
    </row>
    <row r="17" spans="1:3" s="64" customFormat="1" ht="15.6" x14ac:dyDescent="0.3">
      <c r="A17" s="70" t="s">
        <v>105</v>
      </c>
      <c r="B17" s="71" t="s">
        <v>9</v>
      </c>
      <c r="C17" s="72">
        <f>C18</f>
        <v>20637327</v>
      </c>
    </row>
    <row r="18" spans="1:3" s="64" customFormat="1" ht="15.6" x14ac:dyDescent="0.3">
      <c r="A18" s="73" t="s">
        <v>14</v>
      </c>
      <c r="B18" s="74" t="s">
        <v>75</v>
      </c>
      <c r="C18" s="127">
        <f>23661155-3023828</f>
        <v>20637327</v>
      </c>
    </row>
    <row r="19" spans="1:3" s="64" customFormat="1" ht="5.4" customHeight="1" x14ac:dyDescent="0.3">
      <c r="A19" s="70"/>
      <c r="B19" s="75"/>
      <c r="C19" s="76"/>
    </row>
    <row r="20" spans="1:3" s="64" customFormat="1" ht="15.6" x14ac:dyDescent="0.3">
      <c r="A20" s="70" t="s">
        <v>106</v>
      </c>
      <c r="B20" s="71" t="s">
        <v>10</v>
      </c>
      <c r="C20" s="72">
        <f>C22+C30+C40+C31</f>
        <v>23661155</v>
      </c>
    </row>
    <row r="21" spans="1:3" s="64" customFormat="1" ht="15.6" x14ac:dyDescent="0.3">
      <c r="A21" s="113" t="s">
        <v>3</v>
      </c>
      <c r="B21" s="113"/>
      <c r="C21" s="113"/>
    </row>
    <row r="22" spans="1:3" s="64" customFormat="1" ht="31.2" x14ac:dyDescent="0.3">
      <c r="A22" s="77" t="s">
        <v>15</v>
      </c>
      <c r="B22" s="78" t="s">
        <v>53</v>
      </c>
      <c r="C22" s="79">
        <f>C23+C29</f>
        <v>3416708</v>
      </c>
    </row>
    <row r="23" spans="1:3" s="64" customFormat="1" ht="19.2" customHeight="1" x14ac:dyDescent="0.3">
      <c r="A23" s="80" t="s">
        <v>18</v>
      </c>
      <c r="B23" s="81" t="s">
        <v>54</v>
      </c>
      <c r="C23" s="82">
        <f>C26+C24+C25</f>
        <v>2507332</v>
      </c>
    </row>
    <row r="24" spans="1:3" s="64" customFormat="1" ht="15.6" x14ac:dyDescent="0.3">
      <c r="A24" s="80" t="s">
        <v>22</v>
      </c>
      <c r="B24" s="81" t="s">
        <v>72</v>
      </c>
      <c r="C24" s="82">
        <v>608619</v>
      </c>
    </row>
    <row r="25" spans="1:3" s="64" customFormat="1" ht="15.6" x14ac:dyDescent="0.3">
      <c r="A25" s="80" t="s">
        <v>21</v>
      </c>
      <c r="B25" s="81" t="s">
        <v>73</v>
      </c>
      <c r="C25" s="82">
        <v>1029313</v>
      </c>
    </row>
    <row r="26" spans="1:3" s="64" customFormat="1" ht="31.2" x14ac:dyDescent="0.3">
      <c r="A26" s="80" t="s">
        <v>94</v>
      </c>
      <c r="B26" s="81" t="s">
        <v>93</v>
      </c>
      <c r="C26" s="82">
        <f>C27+C28</f>
        <v>869400</v>
      </c>
    </row>
    <row r="27" spans="1:3" s="64" customFormat="1" ht="21.6" customHeight="1" x14ac:dyDescent="0.3">
      <c r="A27" s="80" t="s">
        <v>83</v>
      </c>
      <c r="B27" s="83" t="s">
        <v>70</v>
      </c>
      <c r="C27" s="82">
        <v>652050</v>
      </c>
    </row>
    <row r="28" spans="1:3" s="64" customFormat="1" ht="31.2" x14ac:dyDescent="0.3">
      <c r="A28" s="80" t="s">
        <v>84</v>
      </c>
      <c r="B28" s="83" t="s">
        <v>55</v>
      </c>
      <c r="C28" s="82">
        <v>217350</v>
      </c>
    </row>
    <row r="29" spans="1:3" s="64" customFormat="1" ht="31.2" x14ac:dyDescent="0.3">
      <c r="A29" s="80" t="s">
        <v>19</v>
      </c>
      <c r="B29" s="81" t="s">
        <v>92</v>
      </c>
      <c r="C29" s="82">
        <v>909376</v>
      </c>
    </row>
    <row r="30" spans="1:3" s="64" customFormat="1" ht="46.8" x14ac:dyDescent="0.3">
      <c r="A30" s="77" t="s">
        <v>20</v>
      </c>
      <c r="B30" s="84" t="s">
        <v>59</v>
      </c>
      <c r="C30" s="79">
        <v>1000000</v>
      </c>
    </row>
    <row r="31" spans="1:3" s="64" customFormat="1" ht="31.2" x14ac:dyDescent="0.3">
      <c r="A31" s="77" t="s">
        <v>23</v>
      </c>
      <c r="B31" s="84" t="s">
        <v>76</v>
      </c>
      <c r="C31" s="79">
        <f>C33+C34+C35+C37+C39</f>
        <v>60860</v>
      </c>
    </row>
    <row r="32" spans="1:3" s="64" customFormat="1" ht="15.6" x14ac:dyDescent="0.3">
      <c r="A32" s="114" t="s">
        <v>3</v>
      </c>
      <c r="B32" s="115"/>
      <c r="C32" s="116"/>
    </row>
    <row r="33" spans="1:3" s="64" customFormat="1" ht="46.8" x14ac:dyDescent="0.3">
      <c r="A33" s="80" t="s">
        <v>101</v>
      </c>
      <c r="B33" s="85" t="s">
        <v>61</v>
      </c>
      <c r="C33" s="82">
        <v>12000</v>
      </c>
    </row>
    <row r="34" spans="1:3" s="64" customFormat="1" ht="31.2" x14ac:dyDescent="0.3">
      <c r="A34" s="86" t="s">
        <v>95</v>
      </c>
      <c r="B34" s="81" t="s">
        <v>62</v>
      </c>
      <c r="C34" s="82">
        <v>9360</v>
      </c>
    </row>
    <row r="35" spans="1:3" s="64" customFormat="1" ht="15.6" x14ac:dyDescent="0.3">
      <c r="A35" s="80" t="s">
        <v>96</v>
      </c>
      <c r="B35" s="87" t="s">
        <v>63</v>
      </c>
      <c r="C35" s="82">
        <v>13500</v>
      </c>
    </row>
    <row r="36" spans="1:3" s="64" customFormat="1" ht="15.6" x14ac:dyDescent="0.3">
      <c r="A36" s="117" t="s">
        <v>64</v>
      </c>
      <c r="B36" s="118"/>
      <c r="C36" s="119"/>
    </row>
    <row r="37" spans="1:3" s="64" customFormat="1" ht="31.2" x14ac:dyDescent="0.3">
      <c r="A37" s="80" t="s">
        <v>102</v>
      </c>
      <c r="B37" s="81" t="s">
        <v>77</v>
      </c>
      <c r="C37" s="88">
        <v>8000</v>
      </c>
    </row>
    <row r="38" spans="1:3" s="64" customFormat="1" ht="15.6" x14ac:dyDescent="0.3">
      <c r="A38" s="117" t="s">
        <v>69</v>
      </c>
      <c r="B38" s="120"/>
      <c r="C38" s="119"/>
    </row>
    <row r="39" spans="1:3" s="64" customFormat="1" ht="46.8" x14ac:dyDescent="0.3">
      <c r="A39" s="80" t="s">
        <v>103</v>
      </c>
      <c r="B39" s="89" t="s">
        <v>65</v>
      </c>
      <c r="C39" s="88">
        <v>18000</v>
      </c>
    </row>
    <row r="40" spans="1:3" s="64" customFormat="1" ht="31.2" x14ac:dyDescent="0.3">
      <c r="A40" s="77" t="s">
        <v>97</v>
      </c>
      <c r="B40" s="90" t="s">
        <v>56</v>
      </c>
      <c r="C40" s="79">
        <f>C42+C43+C45</f>
        <v>19183587</v>
      </c>
    </row>
    <row r="41" spans="1:3" s="64" customFormat="1" ht="15.6" x14ac:dyDescent="0.3">
      <c r="A41" s="113" t="s">
        <v>3</v>
      </c>
      <c r="B41" s="113"/>
      <c r="C41" s="113"/>
    </row>
    <row r="42" spans="1:3" s="64" customFormat="1" ht="124.8" x14ac:dyDescent="0.3">
      <c r="A42" s="80" t="s">
        <v>98</v>
      </c>
      <c r="B42" s="91" t="s">
        <v>67</v>
      </c>
      <c r="C42" s="82">
        <f>20494955-1637932</f>
        <v>18857023</v>
      </c>
    </row>
    <row r="43" spans="1:3" s="64" customFormat="1" ht="31.2" x14ac:dyDescent="0.3">
      <c r="A43" s="80" t="s">
        <v>99</v>
      </c>
      <c r="B43" s="91" t="s">
        <v>78</v>
      </c>
      <c r="C43" s="82">
        <v>140760</v>
      </c>
    </row>
    <row r="44" spans="1:3" s="64" customFormat="1" ht="15.6" x14ac:dyDescent="0.3">
      <c r="A44" s="121" t="s">
        <v>40</v>
      </c>
      <c r="B44" s="122"/>
      <c r="C44" s="123"/>
    </row>
    <row r="45" spans="1:3" s="64" customFormat="1" ht="46.8" x14ac:dyDescent="0.3">
      <c r="A45" s="80" t="s">
        <v>100</v>
      </c>
      <c r="B45" s="92" t="s">
        <v>66</v>
      </c>
      <c r="C45" s="82">
        <f>C46+C47+C48</f>
        <v>185804</v>
      </c>
    </row>
    <row r="46" spans="1:3" s="64" customFormat="1" ht="15.6" x14ac:dyDescent="0.3">
      <c r="A46" s="80" t="s">
        <v>85</v>
      </c>
      <c r="B46" s="92" t="s">
        <v>81</v>
      </c>
      <c r="C46" s="125">
        <f>126104-14264</f>
        <v>111840</v>
      </c>
    </row>
    <row r="47" spans="1:3" s="64" customFormat="1" ht="15.6" x14ac:dyDescent="0.3">
      <c r="A47" s="80" t="s">
        <v>86</v>
      </c>
      <c r="B47" s="92" t="s">
        <v>80</v>
      </c>
      <c r="C47" s="125">
        <v>59700</v>
      </c>
    </row>
    <row r="48" spans="1:3" s="64" customFormat="1" ht="15.6" x14ac:dyDescent="0.3">
      <c r="A48" s="80" t="s">
        <v>109</v>
      </c>
      <c r="B48" s="92" t="s">
        <v>79</v>
      </c>
      <c r="C48" s="125">
        <v>14264</v>
      </c>
    </row>
    <row r="49" spans="1:4" ht="15.6" x14ac:dyDescent="0.3">
      <c r="A49" s="93" t="s">
        <v>107</v>
      </c>
      <c r="B49" s="94" t="s">
        <v>87</v>
      </c>
      <c r="C49" s="126">
        <f>C15+C17-C20</f>
        <v>8593801</v>
      </c>
    </row>
    <row r="50" spans="1:4" x14ac:dyDescent="0.3">
      <c r="A50" s="112" t="s">
        <v>71</v>
      </c>
      <c r="B50" s="112"/>
      <c r="C50" s="112"/>
      <c r="D50" s="61"/>
    </row>
    <row r="51" spans="1:4" ht="19.2" customHeight="1" x14ac:dyDescent="0.3">
      <c r="A51" s="112"/>
      <c r="B51" s="112"/>
      <c r="C51" s="112"/>
      <c r="D51" s="61"/>
    </row>
    <row r="52" spans="1:4" ht="15.6" x14ac:dyDescent="0.3">
      <c r="A52" s="112" t="s">
        <v>57</v>
      </c>
      <c r="B52" s="112"/>
      <c r="C52" s="112"/>
      <c r="D52" s="61"/>
    </row>
    <row r="53" spans="1:4" ht="15.6" x14ac:dyDescent="0.3">
      <c r="A53" s="108" t="s">
        <v>58</v>
      </c>
      <c r="B53" s="108"/>
      <c r="C53" s="95"/>
      <c r="D53" s="61"/>
    </row>
    <row r="54" spans="1:4" ht="15.6" x14ac:dyDescent="0.3">
      <c r="A54" s="66"/>
      <c r="B54" s="67"/>
      <c r="C54" s="68"/>
      <c r="D54" s="63"/>
    </row>
    <row r="55" spans="1:4" ht="15.6" x14ac:dyDescent="0.3">
      <c r="A55" s="66"/>
      <c r="B55" s="67"/>
      <c r="C55" s="68"/>
      <c r="D55" s="61"/>
    </row>
    <row r="56" spans="1:4" ht="15.6" x14ac:dyDescent="0.3">
      <c r="A56" s="66"/>
      <c r="B56" s="67"/>
      <c r="C56" s="68"/>
      <c r="D56" s="63"/>
    </row>
    <row r="57" spans="1:4" ht="15.6" x14ac:dyDescent="0.3">
      <c r="A57" s="66"/>
      <c r="B57" s="67"/>
      <c r="C57" s="68"/>
      <c r="D57" s="61"/>
    </row>
    <row r="58" spans="1:4" ht="15.6" x14ac:dyDescent="0.3">
      <c r="A58" s="66"/>
      <c r="B58" s="67"/>
      <c r="C58" s="68"/>
      <c r="D58" s="61"/>
    </row>
    <row r="59" spans="1:4" ht="15.6" x14ac:dyDescent="0.3">
      <c r="A59" s="66"/>
      <c r="B59" s="67"/>
      <c r="C59" s="68"/>
      <c r="D59" s="61"/>
    </row>
    <row r="60" spans="1:4" ht="15.6" x14ac:dyDescent="0.3">
      <c r="A60" s="66"/>
      <c r="B60" s="67"/>
      <c r="C60" s="68"/>
      <c r="D60" s="61"/>
    </row>
    <row r="61" spans="1:4" ht="15.6" x14ac:dyDescent="0.3">
      <c r="A61" s="66"/>
      <c r="B61" s="67"/>
      <c r="C61" s="68"/>
      <c r="D61" s="61"/>
    </row>
    <row r="62" spans="1:4" ht="15.6" x14ac:dyDescent="0.3">
      <c r="A62" s="66"/>
      <c r="B62" s="67"/>
      <c r="C62" s="68"/>
    </row>
    <row r="63" spans="1:4" ht="15.6" x14ac:dyDescent="0.3">
      <c r="A63" s="66"/>
      <c r="B63" s="67"/>
      <c r="C63" s="68"/>
    </row>
    <row r="64" spans="1:4" ht="15.6" x14ac:dyDescent="0.3">
      <c r="A64" s="66"/>
      <c r="B64" s="67"/>
      <c r="C64" s="68"/>
    </row>
    <row r="65" spans="1:3" ht="15.6" x14ac:dyDescent="0.3">
      <c r="A65" s="66"/>
      <c r="B65" s="67"/>
      <c r="C65" s="68"/>
    </row>
    <row r="66" spans="1:3" ht="15.6" x14ac:dyDescent="0.3">
      <c r="A66" s="66"/>
      <c r="B66" s="67"/>
      <c r="C66" s="68"/>
    </row>
    <row r="67" spans="1:3" ht="15.6" x14ac:dyDescent="0.3">
      <c r="A67" s="66"/>
      <c r="B67" s="67"/>
      <c r="C67" s="68"/>
    </row>
    <row r="68" spans="1:3" ht="15.6" x14ac:dyDescent="0.3">
      <c r="A68" s="66"/>
      <c r="B68" s="67"/>
      <c r="C68" s="68"/>
    </row>
    <row r="69" spans="1:3" ht="15.6" x14ac:dyDescent="0.3">
      <c r="A69" s="66"/>
      <c r="B69" s="67"/>
      <c r="C69" s="68"/>
    </row>
    <row r="70" spans="1:3" ht="15.6" x14ac:dyDescent="0.3">
      <c r="A70" s="66"/>
      <c r="B70" s="67"/>
      <c r="C70" s="68"/>
    </row>
    <row r="71" spans="1:3" ht="15.6" x14ac:dyDescent="0.3">
      <c r="A71" s="66"/>
      <c r="B71" s="67"/>
      <c r="C71" s="68"/>
    </row>
  </sheetData>
  <mergeCells count="19">
    <mergeCell ref="B4:C4"/>
    <mergeCell ref="B5:C5"/>
    <mergeCell ref="B1:C1"/>
    <mergeCell ref="B2:C2"/>
    <mergeCell ref="B3:C3"/>
    <mergeCell ref="A53:B53"/>
    <mergeCell ref="B7:C7"/>
    <mergeCell ref="B8:C8"/>
    <mergeCell ref="B9:C9"/>
    <mergeCell ref="A11:C11"/>
    <mergeCell ref="A12:C12"/>
    <mergeCell ref="A52:C52"/>
    <mergeCell ref="A21:C21"/>
    <mergeCell ref="A41:C41"/>
    <mergeCell ref="A32:C32"/>
    <mergeCell ref="A36:C36"/>
    <mergeCell ref="A38:C38"/>
    <mergeCell ref="A44:C44"/>
    <mergeCell ref="A50:C51"/>
  </mergeCells>
  <pageMargins left="0.59055118110236227" right="0.39370078740157483" top="0.59055118110236227" bottom="0.19685039370078741" header="0" footer="0"/>
  <pageSetup paperSize="9" scale="80" firstPageNumber="121" fitToHeight="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№ 2.7 (365)</vt:lpstr>
      <vt:lpstr>1274</vt:lpstr>
      <vt:lpstr>'1274'!Заголовки_для_печати</vt:lpstr>
      <vt:lpstr>'Приложение № 2.7 (365)'!Заголовки_для_печати</vt:lpstr>
      <vt:lpstr>'1274'!Область_печати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2024-03-01T07:31:10Z</cp:lastPrinted>
  <dcterms:created xsi:type="dcterms:W3CDTF">2019-08-30T12:09:31Z</dcterms:created>
  <dcterms:modified xsi:type="dcterms:W3CDTF">2024-03-01T07:31:11Z</dcterms:modified>
</cp:coreProperties>
</file>