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390"/>
  </bookViews>
  <sheets>
    <sheet name="Приложение № 2 (904)" sheetId="1" r:id="rId1"/>
  </sheets>
  <definedNames>
    <definedName name="_xlnm.Print_Titles" localSheetId="0">'Приложение № 2 (904)'!$A:$C,'Приложение № 2 (904)'!$7:$9</definedName>
    <definedName name="_xlnm.Print_Area" localSheetId="0">'Приложение № 2 (904)'!$A$1:$G$309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4" i="1" l="1"/>
  <c r="F234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E221" i="1"/>
  <c r="E216" i="1" s="1"/>
  <c r="E11" i="1"/>
  <c r="D221" i="1"/>
  <c r="D216" i="1" s="1"/>
  <c r="D11" i="1"/>
  <c r="D309" i="1" l="1"/>
  <c r="E309" i="1"/>
  <c r="F11" i="1"/>
  <c r="F216" i="1"/>
  <c r="F221" i="1"/>
  <c r="F309" i="1" l="1"/>
</calcChain>
</file>

<file path=xl/sharedStrings.xml><?xml version="1.0" encoding="utf-8"?>
<sst xmlns="http://schemas.openxmlformats.org/spreadsheetml/2006/main" count="878" uniqueCount="436">
  <si>
    <t>Наименование</t>
  </si>
  <si>
    <t/>
  </si>
  <si>
    <t>Пенсии и пособия, возмещаемые из бюджета</t>
  </si>
  <si>
    <t>Индексация вкладов населения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</si>
  <si>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</si>
  <si>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</si>
  <si>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</si>
  <si>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</si>
  <si>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</si>
  <si>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</si>
  <si>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</si>
  <si>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</si>
  <si>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</si>
  <si>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</si>
  <si>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</si>
  <si>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</si>
  <si>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</si>
  <si>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</si>
  <si>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</si>
  <si>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</si>
  <si>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</si>
  <si>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</si>
  <si>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</si>
  <si>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</si>
  <si>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</si>
  <si>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</si>
  <si>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</si>
  <si>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</si>
  <si>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</si>
  <si>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</si>
  <si>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</si>
  <si>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</si>
  <si>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</si>
  <si>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</si>
  <si>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</si>
  <si>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</si>
  <si>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</si>
  <si>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</si>
  <si>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</si>
  <si>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</si>
  <si>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</si>
  <si>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</si>
  <si>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</si>
  <si>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</si>
  <si>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</si>
  <si>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</si>
  <si>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</si>
  <si>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</si>
  <si>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</si>
  <si>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</si>
  <si>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</si>
  <si>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</si>
  <si>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</si>
  <si>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</si>
  <si>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</si>
  <si>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</si>
  <si>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</si>
  <si>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</si>
  <si>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</si>
  <si>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</si>
  <si>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</si>
  <si>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</si>
  <si>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</si>
  <si>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</si>
  <si>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</si>
  <si>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</si>
  <si>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</si>
  <si>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</si>
  <si>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</si>
  <si>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</si>
  <si>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</si>
  <si>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</si>
  <si>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</si>
  <si>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</si>
  <si>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</si>
  <si>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</si>
  <si>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</si>
  <si>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</si>
  <si>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</si>
  <si>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</si>
  <si>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</si>
  <si>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</si>
  <si>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</si>
  <si>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</si>
  <si>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</si>
  <si>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</si>
  <si>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</si>
  <si>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</si>
  <si>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</si>
  <si>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</si>
  <si>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</si>
  <si>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</si>
  <si>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</si>
  <si>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</si>
  <si>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</si>
  <si>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</si>
  <si>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</si>
  <si>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</si>
  <si>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</si>
  <si>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</si>
  <si>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</si>
  <si>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</si>
  <si>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</si>
  <si>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</si>
  <si>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</si>
  <si>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</si>
  <si>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</si>
  <si>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</si>
  <si>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</si>
  <si>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</si>
  <si>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</si>
  <si>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</si>
  <si>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</si>
  <si>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</si>
  <si>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</si>
  <si>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</si>
  <si>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</si>
  <si>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</si>
  <si>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</si>
  <si>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</si>
  <si>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</si>
  <si>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</si>
  <si>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</si>
  <si>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</si>
  <si>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</si>
  <si>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</si>
  <si>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</si>
  <si>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</si>
  <si>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</si>
  <si>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</si>
  <si>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</si>
  <si>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</si>
  <si>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</si>
  <si>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</si>
  <si>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</si>
  <si>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</si>
  <si>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</si>
  <si>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</si>
  <si>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</si>
  <si>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</si>
  <si>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</si>
  <si>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</si>
  <si>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</si>
  <si>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</si>
  <si>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</si>
  <si>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</si>
  <si>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</si>
  <si>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</si>
  <si>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</si>
  <si>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</si>
  <si>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</si>
  <si>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</si>
  <si>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</si>
  <si>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</si>
  <si>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</si>
  <si>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</si>
  <si>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</si>
  <si>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</si>
  <si>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</si>
  <si>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</si>
  <si>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</si>
  <si>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</si>
  <si>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</si>
  <si>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</si>
  <si>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</si>
  <si>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</si>
  <si>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</si>
  <si>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</si>
  <si>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</si>
  <si>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</si>
  <si>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</si>
  <si>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</si>
  <si>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</si>
  <si>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</si>
  <si>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</si>
  <si>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</si>
  <si>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</si>
  <si>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</si>
  <si>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</si>
  <si>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</si>
  <si>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</si>
  <si>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</si>
  <si>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</si>
  <si>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</si>
  <si>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</si>
  <si>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</si>
  <si>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</si>
  <si>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</si>
  <si>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</si>
  <si>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</si>
  <si>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</si>
  <si>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</si>
  <si>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</si>
  <si>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</si>
  <si>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</si>
  <si>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</si>
  <si>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</si>
  <si>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</si>
  <si>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</si>
  <si>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</si>
  <si>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</si>
  <si>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</si>
  <si>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</si>
  <si>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</si>
  <si>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</si>
  <si>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</si>
  <si>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</si>
  <si>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</si>
  <si>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</si>
  <si>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</si>
  <si>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</si>
  <si>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</si>
  <si>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</si>
  <si>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</si>
  <si>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</si>
  <si>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</si>
  <si>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</si>
  <si>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</si>
  <si>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</si>
  <si>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</si>
  <si>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</si>
  <si>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</si>
  <si>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</si>
  <si>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</si>
  <si>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</si>
  <si>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</si>
  <si>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</si>
  <si>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</si>
  <si>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</si>
  <si>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</si>
  <si>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</si>
  <si>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</si>
  <si>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</si>
  <si>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</si>
  <si>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</si>
  <si>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</si>
  <si>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</si>
  <si>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</si>
  <si>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</si>
  <si>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</si>
  <si>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</si>
  <si>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</si>
  <si>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</si>
  <si>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</si>
  <si>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</si>
  <si>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</si>
  <si>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</si>
  <si>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</si>
  <si>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</si>
  <si>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</si>
  <si>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</si>
  <si>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</si>
  <si>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</si>
  <si>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</si>
  <si>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</si>
  <si>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</si>
  <si>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</si>
  <si>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</si>
  <si>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</si>
  <si>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</si>
  <si>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</si>
  <si>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</si>
  <si>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</si>
  <si>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</si>
  <si>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</si>
  <si>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</si>
  <si>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</si>
  <si>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</si>
  <si>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</si>
  <si>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</si>
  <si>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</si>
  <si>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</si>
  <si>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</si>
  <si>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</si>
  <si>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</si>
  <si>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</si>
  <si>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</si>
  <si>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</si>
  <si>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</si>
  <si>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</si>
  <si>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</si>
  <si>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</si>
  <si>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</si>
  <si>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</si>
  <si>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</si>
  <si>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</si>
  <si>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</si>
  <si>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</si>
  <si>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</si>
  <si>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</si>
  <si>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</si>
  <si>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</si>
  <si>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</si>
  <si>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</si>
  <si>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</si>
  <si>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</si>
  <si>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</si>
  <si>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</si>
  <si>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</si>
  <si>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</si>
  <si>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</si>
  <si>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</si>
  <si>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</si>
  <si>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</si>
  <si>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</si>
  <si>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</si>
  <si>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</si>
  <si>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</si>
  <si>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</si>
  <si>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</si>
  <si>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</si>
  <si>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</si>
  <si>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</si>
  <si>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</si>
  <si>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</si>
  <si>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</si>
  <si>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</si>
  <si>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</si>
  <si>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</si>
  <si>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</si>
  <si>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</si>
  <si>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к Закону Приднестровской Молдавской Республики</t>
  </si>
  <si>
    <t>(руб.)</t>
  </si>
  <si>
    <t>Субсидирование социально значимых маршрутов</t>
  </si>
  <si>
    <t>ГС экологического контроля и охраны окр. среды ПМР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</si>
  <si>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</si>
  <si>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</si>
  <si>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</si>
  <si>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</si>
  <si>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</si>
  <si>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</si>
  <si>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</si>
  <si>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</si>
  <si>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</si>
  <si>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</si>
  <si>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</si>
  <si>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</si>
  <si>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</si>
  <si>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</si>
  <si>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</si>
  <si>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</si>
  <si>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</si>
  <si>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</si>
  <si>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</si>
  <si>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</si>
  <si>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</si>
  <si>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</si>
  <si>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</si>
  <si>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</si>
  <si>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Субсидии на содержание МК "Кицканский плацдарм" (ГА Слободзея)</t>
  </si>
  <si>
    <t>"О республиканском бюджете на 2023 год"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</si>
  <si>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</si>
  <si>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</si>
  <si>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</si>
  <si>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</si>
  <si>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</si>
  <si>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</si>
  <si>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</si>
  <si>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</si>
  <si>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Министерство внутренних дел ПМР (госзаказ НИОКР)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</si>
  <si>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</si>
  <si>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</si>
  <si>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</si>
  <si>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</si>
  <si>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</si>
  <si>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</si>
  <si>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</si>
  <si>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</si>
  <si>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</si>
  <si>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</si>
  <si>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</si>
  <si>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</si>
  <si>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</si>
  <si>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</si>
  <si>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</si>
  <si>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</si>
  <si>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</si>
  <si>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</si>
  <si>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</si>
  <si>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</si>
  <si>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</si>
  <si>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</si>
  <si>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</si>
  <si>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</si>
  <si>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</si>
  <si>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</si>
  <si>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</si>
  <si>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</si>
  <si>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</si>
  <si>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</si>
  <si>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</si>
  <si>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</si>
  <si>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</si>
  <si>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</si>
  <si>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</si>
  <si>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</si>
  <si>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</si>
  <si>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</si>
  <si>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</si>
  <si>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</si>
  <si>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</si>
  <si>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</si>
  <si>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</si>
  <si>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</si>
  <si>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</si>
  <si>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</si>
  <si>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</si>
  <si>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</si>
  <si>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</si>
  <si>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</si>
  <si>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</si>
  <si>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</si>
  <si>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</si>
  <si>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</si>
  <si>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</si>
  <si>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</si>
  <si>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</si>
  <si>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</si>
  <si>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</si>
  <si>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</si>
  <si>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</si>
  <si>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1900</t>
  </si>
  <si>
    <t>ПОПОЛНЕНИЕ ГОСУДАРСТВЕННЫХ РЕЗЕРВОВ</t>
  </si>
  <si>
    <t>1903</t>
  </si>
  <si>
    <t xml:space="preserve">Фонд государственного резерва </t>
  </si>
  <si>
    <t>Фонд  государственного резерва</t>
  </si>
  <si>
    <t>Приобретение оборудования АСОП</t>
  </si>
  <si>
    <t>Мероприятия по МТО таможенных пунктов пропусков</t>
  </si>
  <si>
    <t>Целевые субсидии ГА г. Бендеры</t>
  </si>
  <si>
    <t>Целевые субсидии ГА г. Тирасполя</t>
  </si>
  <si>
    <t>Целевые субсидии ГА г. Рыбницы</t>
  </si>
  <si>
    <t>Расходы республиканского бюджета на 2023 год</t>
  </si>
  <si>
    <t>отклонение</t>
  </si>
  <si>
    <t>действующая редакция</t>
  </si>
  <si>
    <t>предлагаемая редакция</t>
  </si>
  <si>
    <t>Под-раздел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</si>
</sst>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8">
    <xf numFmtId="0" fontId="0" fillId="0" borderId="0" xfId="0"/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167" fontId="15" fillId="0" borderId="0" xfId="16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166" fontId="10" fillId="0" borderId="1" xfId="0" applyNumberFormat="1" applyFont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2" borderId="6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vertical="center" wrapText="1"/>
    </xf>
    <xf numFmtId="166" fontId="10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8" fontId="7" fillId="0" borderId="5" xfId="0" applyNumberFormat="1" applyFont="1" applyFill="1" applyBorder="1" applyAlignment="1">
      <alignment horizontal="center" vertical="center" wrapText="1"/>
    </xf>
    <xf numFmtId="38" fontId="7" fillId="0" borderId="6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tabSelected="1" view="pageBreakPreview" zoomScale="110" zoomScaleNormal="110" zoomScaleSheetLayoutView="110" workbookViewId="0">
      <pane xSplit="4" ySplit="9" topLeftCell="E10" activePane="bottomRight" state="frozenSplit"/>
      <selection pane="topRight" activeCell="N1" sqref="N1"/>
      <selection pane="bottomLeft" activeCell="A12" sqref="A12"/>
      <selection pane="bottomRight" activeCell="DF290" sqref="DF290"/>
    </sheetView>
  </sheetViews>
  <sheetFormatPr defaultColWidth="9.140625" defaultRowHeight="15" x14ac:dyDescent="0.25"/>
  <cols>
    <col min="1" max="1" width="7.5703125" style="18" customWidth="1"/>
    <col min="2" max="2" width="5.85546875" style="18" customWidth="1"/>
    <col min="3" max="3" width="44.5703125" style="18" customWidth="1"/>
    <col min="4" max="6" width="13.42578125" style="18" customWidth="1"/>
    <col min="7" max="7" width="2.7109375" style="19" customWidth="1"/>
    <col min="8" max="8" width="49.42578125" style="19" customWidth="1"/>
    <col min="9" max="9" width="9.5703125" style="19" customWidth="1"/>
    <col min="10" max="10" width="12.5703125" style="19" hidden="1" customWidth="1"/>
    <col min="11" max="11" width="10.5703125" style="19" hidden="1" customWidth="1"/>
    <col min="12" max="12" width="12.42578125" style="19" hidden="1" customWidth="1"/>
    <col min="13" max="13" width="14.28515625" style="19" hidden="1" customWidth="1"/>
    <col min="14" max="17" width="12.85546875" style="19" hidden="1" customWidth="1"/>
    <col min="18" max="20" width="11.28515625" style="19" hidden="1" customWidth="1"/>
    <col min="21" max="21" width="10.28515625" style="19" hidden="1" customWidth="1"/>
    <col min="22" max="22" width="11.28515625" style="19" hidden="1" customWidth="1"/>
    <col min="23" max="23" width="10.28515625" style="19" hidden="1" customWidth="1"/>
    <col min="24" max="24" width="11.28515625" style="19" hidden="1" customWidth="1"/>
    <col min="25" max="25" width="10.28515625" style="19" hidden="1" customWidth="1"/>
    <col min="26" max="26" width="9.28515625" style="19" hidden="1" customWidth="1"/>
    <col min="27" max="27" width="8.7109375" style="19" hidden="1" customWidth="1"/>
    <col min="28" max="28" width="9.28515625" style="19" hidden="1" customWidth="1"/>
    <col min="29" max="29" width="8.28515625" style="19" hidden="1" customWidth="1"/>
    <col min="30" max="30" width="10.28515625" style="19" hidden="1" customWidth="1"/>
    <col min="31" max="31" width="11.28515625" style="18" hidden="1" customWidth="1"/>
    <col min="32" max="32" width="9.28515625" style="18" hidden="1" customWidth="1"/>
    <col min="33" max="35" width="10.28515625" style="18" hidden="1" customWidth="1"/>
    <col min="36" max="37" width="9.28515625" style="18" hidden="1" customWidth="1"/>
    <col min="38" max="38" width="11.28515625" style="18" hidden="1" customWidth="1"/>
    <col min="39" max="39" width="9.28515625" style="18" hidden="1" customWidth="1"/>
    <col min="40" max="40" width="8.7109375" style="18" hidden="1" customWidth="1"/>
    <col min="41" max="41" width="11.28515625" style="18" hidden="1" customWidth="1"/>
    <col min="42" max="44" width="9.28515625" style="18" hidden="1" customWidth="1"/>
    <col min="45" max="45" width="10.28515625" style="18" hidden="1" customWidth="1"/>
    <col min="46" max="51" width="9.28515625" style="18" hidden="1" customWidth="1"/>
    <col min="52" max="52" width="8.28515625" style="18" hidden="1" customWidth="1"/>
    <col min="53" max="53" width="10.28515625" style="18" hidden="1" customWidth="1"/>
    <col min="54" max="55" width="9.28515625" style="18" hidden="1" customWidth="1"/>
    <col min="56" max="56" width="8.7109375" style="18" hidden="1" customWidth="1"/>
    <col min="57" max="57" width="9.28515625" style="18" hidden="1" customWidth="1"/>
    <col min="58" max="59" width="10.28515625" style="18" hidden="1" customWidth="1"/>
    <col min="60" max="60" width="9.28515625" style="18" hidden="1" customWidth="1"/>
    <col min="61" max="61" width="10.28515625" style="18" hidden="1" customWidth="1"/>
    <col min="62" max="62" width="11.28515625" style="18" hidden="1" customWidth="1"/>
    <col min="63" max="63" width="12.85546875" style="18" hidden="1" customWidth="1"/>
    <col min="64" max="65" width="11.28515625" style="18" hidden="1" customWidth="1"/>
    <col min="66" max="66" width="9.28515625" style="18" hidden="1" customWidth="1"/>
    <col min="67" max="68" width="10.28515625" style="18" hidden="1" customWidth="1"/>
    <col min="69" max="70" width="9.28515625" style="18" hidden="1" customWidth="1"/>
    <col min="71" max="71" width="11.28515625" style="18" hidden="1" customWidth="1"/>
    <col min="72" max="74" width="9.28515625" style="18" hidden="1" customWidth="1"/>
    <col min="75" max="75" width="11.28515625" style="18" hidden="1" customWidth="1"/>
    <col min="76" max="76" width="10.28515625" style="18" hidden="1" customWidth="1"/>
    <col min="77" max="77" width="9.28515625" style="18" hidden="1" customWidth="1"/>
    <col min="78" max="79" width="10.28515625" style="18" hidden="1" customWidth="1"/>
    <col min="80" max="80" width="9" style="18" hidden="1" customWidth="1"/>
    <col min="81" max="81" width="8.28515625" style="18" hidden="1" customWidth="1"/>
    <col min="82" max="82" width="11.28515625" style="18" hidden="1" customWidth="1"/>
    <col min="83" max="83" width="9.28515625" style="18" hidden="1" customWidth="1"/>
    <col min="84" max="84" width="9.140625" style="18" hidden="1" customWidth="1"/>
    <col min="85" max="85" width="11.28515625" style="18" hidden="1" customWidth="1"/>
    <col min="86" max="86" width="10.28515625" style="18" hidden="1" customWidth="1"/>
    <col min="87" max="88" width="11.28515625" style="18" hidden="1" customWidth="1"/>
    <col min="89" max="89" width="10.28515625" style="18" hidden="1" customWidth="1"/>
    <col min="90" max="90" width="7.7109375" style="18" hidden="1" customWidth="1"/>
    <col min="91" max="92" width="10.28515625" style="18" hidden="1" customWidth="1"/>
    <col min="93" max="93" width="8.85546875" style="18" hidden="1" customWidth="1"/>
    <col min="94" max="95" width="10.28515625" style="18" hidden="1" customWidth="1"/>
    <col min="96" max="97" width="8" style="18" hidden="1" customWidth="1"/>
    <col min="98" max="98" width="11.28515625" style="18" hidden="1" customWidth="1"/>
    <col min="99" max="99" width="9.28515625" style="18" hidden="1" customWidth="1"/>
    <col min="100" max="101" width="10.28515625" style="18" hidden="1" customWidth="1"/>
    <col min="102" max="102" width="7.7109375" style="18" hidden="1" customWidth="1"/>
    <col min="103" max="103" width="9.28515625" style="18" hidden="1" customWidth="1"/>
    <col min="104" max="104" width="11.28515625" style="18" hidden="1" customWidth="1"/>
    <col min="105" max="106" width="10.28515625" style="18" hidden="1" customWidth="1"/>
    <col min="107" max="107" width="25" style="18" bestFit="1" customWidth="1"/>
    <col min="108" max="108" width="10.28515625" style="18" bestFit="1" customWidth="1"/>
    <col min="109" max="16384" width="9.140625" style="18"/>
  </cols>
  <sheetData>
    <row r="1" spans="1:109" s="5" customFormat="1" ht="15.75" x14ac:dyDescent="0.25">
      <c r="A1" s="2"/>
      <c r="B1" s="2"/>
      <c r="C1" s="3"/>
      <c r="D1" s="4"/>
      <c r="F1" s="6" t="s">
        <v>336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109" s="5" customFormat="1" ht="15.75" x14ac:dyDescent="0.25">
      <c r="A2" s="2"/>
      <c r="B2" s="2"/>
      <c r="C2" s="3"/>
      <c r="D2" s="4"/>
      <c r="F2" s="6" t="s">
        <v>321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109" s="5" customFormat="1" ht="15.75" x14ac:dyDescent="0.25">
      <c r="A3" s="2"/>
      <c r="B3" s="2"/>
      <c r="C3" s="3"/>
      <c r="D3" s="4"/>
      <c r="F3" s="6" t="s">
        <v>350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109" s="5" customFormat="1" ht="15.75" x14ac:dyDescent="0.25">
      <c r="A4" s="2"/>
      <c r="B4" s="2"/>
      <c r="C4" s="3"/>
      <c r="D4" s="4"/>
      <c r="E4" s="4"/>
      <c r="F4" s="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109" s="5" customFormat="1" ht="15.75" x14ac:dyDescent="0.25">
      <c r="A5" s="7"/>
      <c r="B5" s="57" t="s">
        <v>431</v>
      </c>
      <c r="C5" s="57"/>
      <c r="D5" s="57"/>
      <c r="E5" s="57"/>
      <c r="F5" s="57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109" s="5" customFormat="1" ht="16.5" thickBot="1" x14ac:dyDescent="0.3">
      <c r="A6" s="45"/>
      <c r="B6" s="46"/>
      <c r="C6" s="46"/>
      <c r="D6" s="46"/>
      <c r="E6" s="46"/>
      <c r="F6" s="47" t="s">
        <v>322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109" s="1" customFormat="1" ht="36" customHeight="1" x14ac:dyDescent="0.25">
      <c r="A7" s="58" t="s">
        <v>435</v>
      </c>
      <c r="B7" s="60" t="s">
        <v>4</v>
      </c>
      <c r="C7" s="62" t="s">
        <v>0</v>
      </c>
      <c r="D7" s="64" t="s">
        <v>433</v>
      </c>
      <c r="E7" s="64" t="s">
        <v>434</v>
      </c>
      <c r="F7" s="66" t="s">
        <v>432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</row>
    <row r="8" spans="1:109" s="1" customFormat="1" ht="36" customHeight="1" x14ac:dyDescent="0.25">
      <c r="A8" s="59"/>
      <c r="B8" s="61"/>
      <c r="C8" s="63"/>
      <c r="D8" s="65"/>
      <c r="E8" s="65"/>
      <c r="F8" s="67"/>
      <c r="G8" s="2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</row>
    <row r="9" spans="1:109" s="1" customFormat="1" ht="24.75" customHeight="1" x14ac:dyDescent="0.25">
      <c r="A9" s="59"/>
      <c r="B9" s="61"/>
      <c r="C9" s="63"/>
      <c r="D9" s="65"/>
      <c r="E9" s="65"/>
      <c r="F9" s="67"/>
      <c r="G9" s="22"/>
    </row>
    <row r="10" spans="1:109" s="1" customFormat="1" ht="1.5" customHeight="1" x14ac:dyDescent="0.25">
      <c r="A10" s="48"/>
      <c r="B10" s="42"/>
      <c r="C10" s="43"/>
      <c r="D10" s="44"/>
      <c r="E10" s="44"/>
      <c r="F10" s="49"/>
      <c r="G10" s="22"/>
    </row>
    <row r="11" spans="1:109" s="24" customFormat="1" ht="31.5" x14ac:dyDescent="0.25">
      <c r="A11" s="50" t="s">
        <v>5</v>
      </c>
      <c r="B11" s="30" t="s">
        <v>1</v>
      </c>
      <c r="C11" s="10" t="s">
        <v>6</v>
      </c>
      <c r="D11" s="31">
        <f>SUM(D12+D14+D18+D32+D34+D39+D41)</f>
        <v>264146059</v>
      </c>
      <c r="E11" s="31">
        <f>SUM(E12+E14+E18+E32+E34+E39+E41)</f>
        <v>264146059</v>
      </c>
      <c r="F11" s="32">
        <f>E11-D11</f>
        <v>0</v>
      </c>
      <c r="G11" s="23"/>
    </row>
    <row r="12" spans="1:109" s="24" customFormat="1" ht="31.5" x14ac:dyDescent="0.25">
      <c r="A12" s="48" t="s">
        <v>7</v>
      </c>
      <c r="B12" s="42" t="s">
        <v>1</v>
      </c>
      <c r="C12" s="8" t="s">
        <v>8</v>
      </c>
      <c r="D12" s="25">
        <v>36218901</v>
      </c>
      <c r="E12" s="25">
        <v>36218901</v>
      </c>
      <c r="F12" s="26">
        <f t="shared" ref="F12:F75" si="0">E12-D12</f>
        <v>0</v>
      </c>
      <c r="G12" s="23"/>
    </row>
    <row r="13" spans="1:109" s="29" customFormat="1" ht="15.75" x14ac:dyDescent="0.25">
      <c r="A13" s="51" t="s">
        <v>1</v>
      </c>
      <c r="B13" s="27" t="s">
        <v>9</v>
      </c>
      <c r="C13" s="9" t="s">
        <v>10</v>
      </c>
      <c r="D13" s="25">
        <v>36218901</v>
      </c>
      <c r="E13" s="25">
        <v>36218901</v>
      </c>
      <c r="F13" s="26">
        <f t="shared" si="0"/>
        <v>0</v>
      </c>
      <c r="G13" s="28"/>
    </row>
    <row r="14" spans="1:109" s="24" customFormat="1" ht="31.5" x14ac:dyDescent="0.25">
      <c r="A14" s="48" t="s">
        <v>11</v>
      </c>
      <c r="B14" s="42" t="s">
        <v>1</v>
      </c>
      <c r="C14" s="8" t="s">
        <v>12</v>
      </c>
      <c r="D14" s="25">
        <v>47255902</v>
      </c>
      <c r="E14" s="25">
        <v>47255902</v>
      </c>
      <c r="F14" s="26">
        <f t="shared" si="0"/>
        <v>0</v>
      </c>
      <c r="G14" s="23"/>
    </row>
    <row r="15" spans="1:109" s="29" customFormat="1" ht="15.75" x14ac:dyDescent="0.25">
      <c r="A15" s="51" t="s">
        <v>1</v>
      </c>
      <c r="B15" s="27" t="s">
        <v>13</v>
      </c>
      <c r="C15" s="9" t="s">
        <v>14</v>
      </c>
      <c r="D15" s="25">
        <v>32576266</v>
      </c>
      <c r="E15" s="25">
        <v>32576266</v>
      </c>
      <c r="F15" s="26">
        <f t="shared" si="0"/>
        <v>0</v>
      </c>
      <c r="G15" s="28"/>
    </row>
    <row r="16" spans="1:109" s="29" customFormat="1" ht="15.75" x14ac:dyDescent="0.25">
      <c r="A16" s="51" t="s">
        <v>1</v>
      </c>
      <c r="B16" s="27" t="s">
        <v>15</v>
      </c>
      <c r="C16" s="9" t="s">
        <v>338</v>
      </c>
      <c r="D16" s="25">
        <v>12537243</v>
      </c>
      <c r="E16" s="25">
        <v>12537243</v>
      </c>
      <c r="F16" s="26">
        <f t="shared" si="0"/>
        <v>0</v>
      </c>
      <c r="G16" s="28"/>
    </row>
    <row r="17" spans="1:7" s="29" customFormat="1" ht="31.5" x14ac:dyDescent="0.25">
      <c r="A17" s="51" t="s">
        <v>1</v>
      </c>
      <c r="B17" s="27" t="s">
        <v>16</v>
      </c>
      <c r="C17" s="9" t="s">
        <v>17</v>
      </c>
      <c r="D17" s="25">
        <v>2142393</v>
      </c>
      <c r="E17" s="25">
        <v>2142393</v>
      </c>
      <c r="F17" s="26">
        <f t="shared" si="0"/>
        <v>0</v>
      </c>
      <c r="G17" s="28"/>
    </row>
    <row r="18" spans="1:7" s="24" customFormat="1" ht="31.5" x14ac:dyDescent="0.25">
      <c r="A18" s="48" t="s">
        <v>18</v>
      </c>
      <c r="B18" s="42" t="s">
        <v>1</v>
      </c>
      <c r="C18" s="8" t="s">
        <v>19</v>
      </c>
      <c r="D18" s="25">
        <v>91907281</v>
      </c>
      <c r="E18" s="25">
        <v>91907281</v>
      </c>
      <c r="F18" s="26">
        <f t="shared" si="0"/>
        <v>0</v>
      </c>
      <c r="G18" s="23"/>
    </row>
    <row r="19" spans="1:7" s="29" customFormat="1" ht="31.5" x14ac:dyDescent="0.25">
      <c r="A19" s="51" t="s">
        <v>1</v>
      </c>
      <c r="B19" s="27" t="s">
        <v>20</v>
      </c>
      <c r="C19" s="9" t="s">
        <v>21</v>
      </c>
      <c r="D19" s="25">
        <v>25494507</v>
      </c>
      <c r="E19" s="25">
        <v>25494507</v>
      </c>
      <c r="F19" s="26">
        <f t="shared" si="0"/>
        <v>0</v>
      </c>
      <c r="G19" s="28"/>
    </row>
    <row r="20" spans="1:7" s="29" customFormat="1" ht="31.5" x14ac:dyDescent="0.25">
      <c r="A20" s="51" t="s">
        <v>1</v>
      </c>
      <c r="B20" s="27" t="s">
        <v>22</v>
      </c>
      <c r="C20" s="9" t="s">
        <v>23</v>
      </c>
      <c r="D20" s="25">
        <v>6133762</v>
      </c>
      <c r="E20" s="25">
        <v>6133762</v>
      </c>
      <c r="F20" s="26">
        <f t="shared" si="0"/>
        <v>0</v>
      </c>
      <c r="G20" s="28"/>
    </row>
    <row r="21" spans="1:7" s="29" customFormat="1" ht="31.5" x14ac:dyDescent="0.25">
      <c r="A21" s="51" t="s">
        <v>1</v>
      </c>
      <c r="B21" s="27" t="s">
        <v>24</v>
      </c>
      <c r="C21" s="9" t="s">
        <v>25</v>
      </c>
      <c r="D21" s="25">
        <v>8996856</v>
      </c>
      <c r="E21" s="25">
        <v>8996856</v>
      </c>
      <c r="F21" s="26">
        <f t="shared" si="0"/>
        <v>0</v>
      </c>
      <c r="G21" s="28"/>
    </row>
    <row r="22" spans="1:7" s="29" customFormat="1" ht="31.5" x14ac:dyDescent="0.25">
      <c r="A22" s="51" t="s">
        <v>1</v>
      </c>
      <c r="B22" s="27" t="s">
        <v>26</v>
      </c>
      <c r="C22" s="9" t="s">
        <v>27</v>
      </c>
      <c r="D22" s="25">
        <v>6295230</v>
      </c>
      <c r="E22" s="25">
        <v>6295230</v>
      </c>
      <c r="F22" s="26">
        <f t="shared" si="0"/>
        <v>0</v>
      </c>
      <c r="G22" s="28"/>
    </row>
    <row r="23" spans="1:7" s="29" customFormat="1" ht="15.75" x14ac:dyDescent="0.25">
      <c r="A23" s="51" t="s">
        <v>1</v>
      </c>
      <c r="B23" s="27" t="s">
        <v>28</v>
      </c>
      <c r="C23" s="9" t="s">
        <v>29</v>
      </c>
      <c r="D23" s="25">
        <v>8341884</v>
      </c>
      <c r="E23" s="25">
        <v>8341884</v>
      </c>
      <c r="F23" s="26">
        <f t="shared" si="0"/>
        <v>0</v>
      </c>
      <c r="G23" s="28"/>
    </row>
    <row r="24" spans="1:7" s="29" customFormat="1" ht="31.5" x14ac:dyDescent="0.25">
      <c r="A24" s="51" t="s">
        <v>1</v>
      </c>
      <c r="B24" s="27" t="s">
        <v>30</v>
      </c>
      <c r="C24" s="9" t="s">
        <v>31</v>
      </c>
      <c r="D24" s="25">
        <v>8000932</v>
      </c>
      <c r="E24" s="25">
        <v>8000932</v>
      </c>
      <c r="F24" s="26">
        <f t="shared" si="0"/>
        <v>0</v>
      </c>
      <c r="G24" s="28"/>
    </row>
    <row r="25" spans="1:7" s="29" customFormat="1" ht="31.5" x14ac:dyDescent="0.25">
      <c r="A25" s="51" t="s">
        <v>1</v>
      </c>
      <c r="B25" s="27" t="s">
        <v>32</v>
      </c>
      <c r="C25" s="9" t="s">
        <v>33</v>
      </c>
      <c r="D25" s="25">
        <v>9941666</v>
      </c>
      <c r="E25" s="25">
        <v>9941666</v>
      </c>
      <c r="F25" s="26">
        <f t="shared" si="0"/>
        <v>0</v>
      </c>
      <c r="G25" s="28"/>
    </row>
    <row r="26" spans="1:7" s="29" customFormat="1" ht="15.75" x14ac:dyDescent="0.25">
      <c r="A26" s="51" t="s">
        <v>1</v>
      </c>
      <c r="B26" s="27" t="s">
        <v>34</v>
      </c>
      <c r="C26" s="9" t="s">
        <v>35</v>
      </c>
      <c r="D26" s="25">
        <v>1258928</v>
      </c>
      <c r="E26" s="25">
        <v>1258928</v>
      </c>
      <c r="F26" s="26">
        <f t="shared" si="0"/>
        <v>0</v>
      </c>
      <c r="G26" s="28"/>
    </row>
    <row r="27" spans="1:7" s="29" customFormat="1" ht="31.5" x14ac:dyDescent="0.25">
      <c r="A27" s="51" t="s">
        <v>1</v>
      </c>
      <c r="B27" s="27" t="s">
        <v>36</v>
      </c>
      <c r="C27" s="9" t="s">
        <v>37</v>
      </c>
      <c r="D27" s="25">
        <v>2003574</v>
      </c>
      <c r="E27" s="25">
        <v>2003574</v>
      </c>
      <c r="F27" s="26">
        <f t="shared" si="0"/>
        <v>0</v>
      </c>
      <c r="G27" s="28"/>
    </row>
    <row r="28" spans="1:7" s="29" customFormat="1" ht="31.5" x14ac:dyDescent="0.25">
      <c r="A28" s="51" t="s">
        <v>1</v>
      </c>
      <c r="B28" s="27" t="s">
        <v>38</v>
      </c>
      <c r="C28" s="9" t="s">
        <v>39</v>
      </c>
      <c r="D28" s="25">
        <v>2436709</v>
      </c>
      <c r="E28" s="25">
        <v>2436709</v>
      </c>
      <c r="F28" s="26">
        <f t="shared" si="0"/>
        <v>0</v>
      </c>
      <c r="G28" s="28"/>
    </row>
    <row r="29" spans="1:7" s="29" customFormat="1" ht="31.5" x14ac:dyDescent="0.25">
      <c r="A29" s="51" t="s">
        <v>1</v>
      </c>
      <c r="B29" s="27" t="s">
        <v>40</v>
      </c>
      <c r="C29" s="9" t="s">
        <v>324</v>
      </c>
      <c r="D29" s="25">
        <v>4751329</v>
      </c>
      <c r="E29" s="25">
        <v>4751329</v>
      </c>
      <c r="F29" s="26">
        <f t="shared" si="0"/>
        <v>0</v>
      </c>
      <c r="G29" s="28"/>
    </row>
    <row r="30" spans="1:7" s="29" customFormat="1" ht="31.5" x14ac:dyDescent="0.25">
      <c r="A30" s="51" t="s">
        <v>1</v>
      </c>
      <c r="B30" s="27" t="s">
        <v>41</v>
      </c>
      <c r="C30" s="9" t="s">
        <v>42</v>
      </c>
      <c r="D30" s="25">
        <v>961873</v>
      </c>
      <c r="E30" s="25">
        <v>961873</v>
      </c>
      <c r="F30" s="26">
        <f t="shared" si="0"/>
        <v>0</v>
      </c>
      <c r="G30" s="28"/>
    </row>
    <row r="31" spans="1:7" s="29" customFormat="1" ht="31.5" x14ac:dyDescent="0.25">
      <c r="A31" s="51" t="s">
        <v>1</v>
      </c>
      <c r="B31" s="27" t="s">
        <v>44</v>
      </c>
      <c r="C31" s="9" t="s">
        <v>45</v>
      </c>
      <c r="D31" s="25">
        <v>7290031</v>
      </c>
      <c r="E31" s="25">
        <v>7290031</v>
      </c>
      <c r="F31" s="26">
        <f t="shared" si="0"/>
        <v>0</v>
      </c>
      <c r="G31" s="28"/>
    </row>
    <row r="32" spans="1:7" s="24" customFormat="1" ht="31.5" x14ac:dyDescent="0.25">
      <c r="A32" s="48" t="s">
        <v>46</v>
      </c>
      <c r="B32" s="42" t="s">
        <v>1</v>
      </c>
      <c r="C32" s="8" t="s">
        <v>47</v>
      </c>
      <c r="D32" s="25">
        <v>49443939</v>
      </c>
      <c r="E32" s="25">
        <v>49443939</v>
      </c>
      <c r="F32" s="26">
        <f t="shared" si="0"/>
        <v>0</v>
      </c>
      <c r="G32" s="23"/>
    </row>
    <row r="33" spans="1:7" s="29" customFormat="1" ht="15.75" x14ac:dyDescent="0.25">
      <c r="A33" s="51" t="s">
        <v>1</v>
      </c>
      <c r="B33" s="27" t="s">
        <v>43</v>
      </c>
      <c r="C33" s="9" t="s">
        <v>337</v>
      </c>
      <c r="D33" s="25">
        <v>49443939</v>
      </c>
      <c r="E33" s="25">
        <v>49443939</v>
      </c>
      <c r="F33" s="26">
        <f t="shared" si="0"/>
        <v>0</v>
      </c>
      <c r="G33" s="28"/>
    </row>
    <row r="34" spans="1:7" s="24" customFormat="1" ht="31.5" x14ac:dyDescent="0.25">
      <c r="A34" s="48" t="s">
        <v>48</v>
      </c>
      <c r="B34" s="42" t="s">
        <v>1</v>
      </c>
      <c r="C34" s="8" t="s">
        <v>49</v>
      </c>
      <c r="D34" s="25">
        <v>19225483</v>
      </c>
      <c r="E34" s="25">
        <v>19225483</v>
      </c>
      <c r="F34" s="26">
        <f t="shared" si="0"/>
        <v>0</v>
      </c>
      <c r="G34" s="23"/>
    </row>
    <row r="35" spans="1:7" s="29" customFormat="1" ht="15.75" x14ac:dyDescent="0.25">
      <c r="A35" s="51" t="s">
        <v>1</v>
      </c>
      <c r="B35" s="27" t="s">
        <v>20</v>
      </c>
      <c r="C35" s="9" t="s">
        <v>299</v>
      </c>
      <c r="D35" s="25">
        <v>2027624</v>
      </c>
      <c r="E35" s="25">
        <v>2027624</v>
      </c>
      <c r="F35" s="26">
        <f t="shared" si="0"/>
        <v>0</v>
      </c>
      <c r="G35" s="28"/>
    </row>
    <row r="36" spans="1:7" s="29" customFormat="1" ht="15.75" x14ac:dyDescent="0.25">
      <c r="A36" s="51" t="s">
        <v>1</v>
      </c>
      <c r="B36" s="27" t="s">
        <v>20</v>
      </c>
      <c r="C36" s="9" t="s">
        <v>300</v>
      </c>
      <c r="D36" s="25">
        <v>1135159</v>
      </c>
      <c r="E36" s="25">
        <v>1135159</v>
      </c>
      <c r="F36" s="26">
        <f t="shared" si="0"/>
        <v>0</v>
      </c>
      <c r="G36" s="28"/>
    </row>
    <row r="37" spans="1:7" s="29" customFormat="1" ht="15.75" x14ac:dyDescent="0.25">
      <c r="A37" s="51" t="s">
        <v>1</v>
      </c>
      <c r="B37" s="27" t="s">
        <v>28</v>
      </c>
      <c r="C37" s="9" t="s">
        <v>339</v>
      </c>
      <c r="D37" s="25">
        <v>9902396</v>
      </c>
      <c r="E37" s="25">
        <v>9902396</v>
      </c>
      <c r="F37" s="26">
        <f t="shared" si="0"/>
        <v>0</v>
      </c>
      <c r="G37" s="28"/>
    </row>
    <row r="38" spans="1:7" s="29" customFormat="1" ht="31.5" x14ac:dyDescent="0.25">
      <c r="A38" s="51" t="s">
        <v>1</v>
      </c>
      <c r="B38" s="27" t="s">
        <v>32</v>
      </c>
      <c r="C38" s="9" t="s">
        <v>50</v>
      </c>
      <c r="D38" s="25">
        <v>6160304</v>
      </c>
      <c r="E38" s="25">
        <v>6160304</v>
      </c>
      <c r="F38" s="26">
        <f t="shared" si="0"/>
        <v>0</v>
      </c>
      <c r="G38" s="28"/>
    </row>
    <row r="39" spans="1:7" s="24" customFormat="1" ht="15.75" x14ac:dyDescent="0.25">
      <c r="A39" s="48" t="s">
        <v>51</v>
      </c>
      <c r="B39" s="42" t="s">
        <v>1</v>
      </c>
      <c r="C39" s="8" t="s">
        <v>52</v>
      </c>
      <c r="D39" s="25">
        <v>4886269</v>
      </c>
      <c r="E39" s="25">
        <v>4886269</v>
      </c>
      <c r="F39" s="26">
        <f t="shared" si="0"/>
        <v>0</v>
      </c>
      <c r="G39" s="23"/>
    </row>
    <row r="40" spans="1:7" s="29" customFormat="1" ht="15.75" x14ac:dyDescent="0.25">
      <c r="A40" s="51" t="s">
        <v>1</v>
      </c>
      <c r="B40" s="27" t="s">
        <v>20</v>
      </c>
      <c r="C40" s="9" t="s">
        <v>411</v>
      </c>
      <c r="D40" s="25">
        <v>4886269</v>
      </c>
      <c r="E40" s="25">
        <v>4886269</v>
      </c>
      <c r="F40" s="26">
        <f t="shared" si="0"/>
        <v>0</v>
      </c>
      <c r="G40" s="28"/>
    </row>
    <row r="41" spans="1:7" s="24" customFormat="1" ht="31.5" x14ac:dyDescent="0.25">
      <c r="A41" s="48" t="s">
        <v>53</v>
      </c>
      <c r="B41" s="42" t="s">
        <v>1</v>
      </c>
      <c r="C41" s="8" t="s">
        <v>54</v>
      </c>
      <c r="D41" s="25">
        <v>15208284</v>
      </c>
      <c r="E41" s="25">
        <v>15208284</v>
      </c>
      <c r="F41" s="26">
        <f t="shared" si="0"/>
        <v>0</v>
      </c>
      <c r="G41" s="23"/>
    </row>
    <row r="42" spans="1:7" s="29" customFormat="1" ht="15.75" x14ac:dyDescent="0.25">
      <c r="A42" s="51" t="s">
        <v>1</v>
      </c>
      <c r="B42" s="27" t="s">
        <v>55</v>
      </c>
      <c r="C42" s="9" t="s">
        <v>56</v>
      </c>
      <c r="D42" s="25">
        <v>15208284</v>
      </c>
      <c r="E42" s="25">
        <v>15208284</v>
      </c>
      <c r="F42" s="26">
        <f t="shared" si="0"/>
        <v>0</v>
      </c>
      <c r="G42" s="28"/>
    </row>
    <row r="43" spans="1:7" s="24" customFormat="1" ht="15.75" x14ac:dyDescent="0.25">
      <c r="A43" s="50" t="s">
        <v>57</v>
      </c>
      <c r="B43" s="30" t="s">
        <v>1</v>
      </c>
      <c r="C43" s="10" t="s">
        <v>58</v>
      </c>
      <c r="D43" s="31">
        <v>61556376</v>
      </c>
      <c r="E43" s="31">
        <v>61556376</v>
      </c>
      <c r="F43" s="32">
        <f t="shared" si="0"/>
        <v>0</v>
      </c>
      <c r="G43" s="23"/>
    </row>
    <row r="44" spans="1:7" s="24" customFormat="1" ht="15.75" x14ac:dyDescent="0.25">
      <c r="A44" s="48" t="s">
        <v>59</v>
      </c>
      <c r="B44" s="42" t="s">
        <v>1</v>
      </c>
      <c r="C44" s="8" t="s">
        <v>60</v>
      </c>
      <c r="D44" s="25">
        <v>5068880</v>
      </c>
      <c r="E44" s="25">
        <v>5068880</v>
      </c>
      <c r="F44" s="26">
        <f t="shared" si="0"/>
        <v>0</v>
      </c>
      <c r="G44" s="23"/>
    </row>
    <row r="45" spans="1:7" s="29" customFormat="1" ht="15.75" x14ac:dyDescent="0.25">
      <c r="A45" s="51" t="s">
        <v>1</v>
      </c>
      <c r="B45" s="27" t="s">
        <v>61</v>
      </c>
      <c r="C45" s="9" t="s">
        <v>62</v>
      </c>
      <c r="D45" s="25">
        <v>5068880</v>
      </c>
      <c r="E45" s="25">
        <v>5068880</v>
      </c>
      <c r="F45" s="26">
        <f t="shared" si="0"/>
        <v>0</v>
      </c>
      <c r="G45" s="28"/>
    </row>
    <row r="46" spans="1:7" s="24" customFormat="1" ht="15.75" x14ac:dyDescent="0.25">
      <c r="A46" s="48" t="s">
        <v>63</v>
      </c>
      <c r="B46" s="42" t="s">
        <v>1</v>
      </c>
      <c r="C46" s="8" t="s">
        <v>64</v>
      </c>
      <c r="D46" s="25">
        <v>16045639</v>
      </c>
      <c r="E46" s="25">
        <v>16045639</v>
      </c>
      <c r="F46" s="26">
        <f t="shared" si="0"/>
        <v>0</v>
      </c>
      <c r="G46" s="23"/>
    </row>
    <row r="47" spans="1:7" s="29" customFormat="1" ht="15.75" x14ac:dyDescent="0.25">
      <c r="A47" s="51" t="s">
        <v>1</v>
      </c>
      <c r="B47" s="27" t="s">
        <v>65</v>
      </c>
      <c r="C47" s="9" t="s">
        <v>66</v>
      </c>
      <c r="D47" s="25">
        <v>16045639</v>
      </c>
      <c r="E47" s="25">
        <v>16045639</v>
      </c>
      <c r="F47" s="26">
        <f t="shared" si="0"/>
        <v>0</v>
      </c>
      <c r="G47" s="28"/>
    </row>
    <row r="48" spans="1:7" s="24" customFormat="1" ht="15.75" x14ac:dyDescent="0.25">
      <c r="A48" s="48" t="s">
        <v>67</v>
      </c>
      <c r="B48" s="42" t="s">
        <v>1</v>
      </c>
      <c r="C48" s="8" t="s">
        <v>68</v>
      </c>
      <c r="D48" s="25">
        <v>32272747</v>
      </c>
      <c r="E48" s="25">
        <v>32272747</v>
      </c>
      <c r="F48" s="26">
        <f t="shared" si="0"/>
        <v>0</v>
      </c>
      <c r="G48" s="23"/>
    </row>
    <row r="49" spans="1:7" s="29" customFormat="1" ht="31.5" x14ac:dyDescent="0.25">
      <c r="A49" s="51" t="s">
        <v>1</v>
      </c>
      <c r="B49" s="27" t="s">
        <v>69</v>
      </c>
      <c r="C49" s="9" t="s">
        <v>370</v>
      </c>
      <c r="D49" s="25">
        <v>32272747</v>
      </c>
      <c r="E49" s="25">
        <v>32272747</v>
      </c>
      <c r="F49" s="26">
        <f t="shared" si="0"/>
        <v>0</v>
      </c>
      <c r="G49" s="28"/>
    </row>
    <row r="50" spans="1:7" s="24" customFormat="1" ht="15.75" x14ac:dyDescent="0.25">
      <c r="A50" s="48" t="s">
        <v>70</v>
      </c>
      <c r="B50" s="42" t="s">
        <v>1</v>
      </c>
      <c r="C50" s="8" t="s">
        <v>71</v>
      </c>
      <c r="D50" s="25">
        <v>7341988</v>
      </c>
      <c r="E50" s="25">
        <v>7341988</v>
      </c>
      <c r="F50" s="26">
        <f t="shared" si="0"/>
        <v>0</v>
      </c>
      <c r="G50" s="23"/>
    </row>
    <row r="51" spans="1:7" s="29" customFormat="1" ht="15.75" x14ac:dyDescent="0.25">
      <c r="A51" s="51" t="s">
        <v>1</v>
      </c>
      <c r="B51" s="27" t="s">
        <v>72</v>
      </c>
      <c r="C51" s="9" t="s">
        <v>73</v>
      </c>
      <c r="D51" s="25">
        <v>7341988</v>
      </c>
      <c r="E51" s="25">
        <v>7341988</v>
      </c>
      <c r="F51" s="26">
        <f t="shared" si="0"/>
        <v>0</v>
      </c>
      <c r="G51" s="28"/>
    </row>
    <row r="52" spans="1:7" s="24" customFormat="1" ht="15.75" x14ac:dyDescent="0.25">
      <c r="A52" s="48" t="s">
        <v>74</v>
      </c>
      <c r="B52" s="42" t="s">
        <v>1</v>
      </c>
      <c r="C52" s="8" t="s">
        <v>371</v>
      </c>
      <c r="D52" s="25">
        <v>827122</v>
      </c>
      <c r="E52" s="25">
        <v>827122</v>
      </c>
      <c r="F52" s="26">
        <f t="shared" si="0"/>
        <v>0</v>
      </c>
      <c r="G52" s="23"/>
    </row>
    <row r="53" spans="1:7" s="29" customFormat="1" ht="15.75" x14ac:dyDescent="0.25">
      <c r="A53" s="51" t="s">
        <v>1</v>
      </c>
      <c r="B53" s="27" t="s">
        <v>69</v>
      </c>
      <c r="C53" s="9" t="s">
        <v>75</v>
      </c>
      <c r="D53" s="25">
        <v>827122</v>
      </c>
      <c r="E53" s="25">
        <v>827122</v>
      </c>
      <c r="F53" s="26">
        <f t="shared" si="0"/>
        <v>0</v>
      </c>
      <c r="G53" s="28"/>
    </row>
    <row r="54" spans="1:7" s="24" customFormat="1" ht="15.75" x14ac:dyDescent="0.25">
      <c r="A54" s="50" t="s">
        <v>76</v>
      </c>
      <c r="B54" s="30" t="s">
        <v>1</v>
      </c>
      <c r="C54" s="10" t="s">
        <v>77</v>
      </c>
      <c r="D54" s="31">
        <v>4329121</v>
      </c>
      <c r="E54" s="31">
        <v>4329121</v>
      </c>
      <c r="F54" s="32">
        <f t="shared" si="0"/>
        <v>0</v>
      </c>
      <c r="G54" s="23"/>
    </row>
    <row r="55" spans="1:7" s="24" customFormat="1" ht="15.75" x14ac:dyDescent="0.25">
      <c r="A55" s="48" t="s">
        <v>78</v>
      </c>
      <c r="B55" s="42" t="s">
        <v>1</v>
      </c>
      <c r="C55" s="8" t="s">
        <v>79</v>
      </c>
      <c r="D55" s="25">
        <v>4329121</v>
      </c>
      <c r="E55" s="25">
        <v>4329121</v>
      </c>
      <c r="F55" s="26">
        <f t="shared" si="0"/>
        <v>0</v>
      </c>
      <c r="G55" s="23"/>
    </row>
    <row r="56" spans="1:7" s="29" customFormat="1" ht="31.5" x14ac:dyDescent="0.25">
      <c r="A56" s="51" t="s">
        <v>1</v>
      </c>
      <c r="B56" s="27" t="s">
        <v>30</v>
      </c>
      <c r="C56" s="9" t="s">
        <v>80</v>
      </c>
      <c r="D56" s="25">
        <v>4329121</v>
      </c>
      <c r="E56" s="25">
        <v>4329121</v>
      </c>
      <c r="F56" s="26">
        <f t="shared" si="0"/>
        <v>0</v>
      </c>
      <c r="G56" s="28"/>
    </row>
    <row r="57" spans="1:7" s="24" customFormat="1" ht="15.75" x14ac:dyDescent="0.25">
      <c r="A57" s="50" t="s">
        <v>81</v>
      </c>
      <c r="B57" s="30" t="s">
        <v>1</v>
      </c>
      <c r="C57" s="10" t="s">
        <v>82</v>
      </c>
      <c r="D57" s="31">
        <v>331025506</v>
      </c>
      <c r="E57" s="31">
        <v>331025506</v>
      </c>
      <c r="F57" s="32">
        <f t="shared" si="0"/>
        <v>0</v>
      </c>
      <c r="G57" s="23"/>
    </row>
    <row r="58" spans="1:7" s="24" customFormat="1" ht="15.75" x14ac:dyDescent="0.25">
      <c r="A58" s="48" t="s">
        <v>83</v>
      </c>
      <c r="B58" s="42" t="s">
        <v>1</v>
      </c>
      <c r="C58" s="8" t="s">
        <v>84</v>
      </c>
      <c r="D58" s="25">
        <v>284546055</v>
      </c>
      <c r="E58" s="25">
        <v>284546055</v>
      </c>
      <c r="F58" s="26">
        <f t="shared" si="0"/>
        <v>0</v>
      </c>
      <c r="G58" s="23"/>
    </row>
    <row r="59" spans="1:7" s="29" customFormat="1" ht="15.75" x14ac:dyDescent="0.25">
      <c r="A59" s="51" t="s">
        <v>1</v>
      </c>
      <c r="B59" s="27" t="s">
        <v>85</v>
      </c>
      <c r="C59" s="9" t="s">
        <v>86</v>
      </c>
      <c r="D59" s="25">
        <v>284546055</v>
      </c>
      <c r="E59" s="25">
        <v>284546055</v>
      </c>
      <c r="F59" s="26">
        <f t="shared" si="0"/>
        <v>0</v>
      </c>
      <c r="G59" s="28"/>
    </row>
    <row r="60" spans="1:7" s="24" customFormat="1" ht="15.75" x14ac:dyDescent="0.25">
      <c r="A60" s="48" t="s">
        <v>87</v>
      </c>
      <c r="B60" s="42" t="s">
        <v>1</v>
      </c>
      <c r="C60" s="8" t="s">
        <v>88</v>
      </c>
      <c r="D60" s="25">
        <v>46479451</v>
      </c>
      <c r="E60" s="25">
        <v>46479451</v>
      </c>
      <c r="F60" s="26">
        <f t="shared" si="0"/>
        <v>0</v>
      </c>
      <c r="G60" s="23"/>
    </row>
    <row r="61" spans="1:7" s="29" customFormat="1" ht="15.75" x14ac:dyDescent="0.25">
      <c r="A61" s="51" t="s">
        <v>1</v>
      </c>
      <c r="B61" s="27" t="s">
        <v>85</v>
      </c>
      <c r="C61" s="9" t="s">
        <v>88</v>
      </c>
      <c r="D61" s="25">
        <v>46479451</v>
      </c>
      <c r="E61" s="25">
        <v>46479451</v>
      </c>
      <c r="F61" s="26">
        <f t="shared" si="0"/>
        <v>0</v>
      </c>
      <c r="G61" s="28"/>
    </row>
    <row r="62" spans="1:7" s="24" customFormat="1" ht="47.25" x14ac:dyDescent="0.25">
      <c r="A62" s="50" t="s">
        <v>89</v>
      </c>
      <c r="B62" s="30" t="s">
        <v>1</v>
      </c>
      <c r="C62" s="10" t="s">
        <v>90</v>
      </c>
      <c r="D62" s="31">
        <v>738633246</v>
      </c>
      <c r="E62" s="31">
        <v>738633246</v>
      </c>
      <c r="F62" s="32">
        <f t="shared" si="0"/>
        <v>0</v>
      </c>
      <c r="G62" s="23"/>
    </row>
    <row r="63" spans="1:7" s="24" customFormat="1" ht="15.75" x14ac:dyDescent="0.25">
      <c r="A63" s="48" t="s">
        <v>91</v>
      </c>
      <c r="B63" s="42" t="s">
        <v>1</v>
      </c>
      <c r="C63" s="8" t="s">
        <v>92</v>
      </c>
      <c r="D63" s="25">
        <v>330788494</v>
      </c>
      <c r="E63" s="25">
        <v>330788494</v>
      </c>
      <c r="F63" s="26">
        <f t="shared" si="0"/>
        <v>0</v>
      </c>
      <c r="G63" s="23"/>
    </row>
    <row r="64" spans="1:7" s="29" customFormat="1" ht="15.75" x14ac:dyDescent="0.25">
      <c r="A64" s="51" t="s">
        <v>1</v>
      </c>
      <c r="B64" s="27" t="s">
        <v>93</v>
      </c>
      <c r="C64" s="9" t="s">
        <v>94</v>
      </c>
      <c r="D64" s="25">
        <v>330788494</v>
      </c>
      <c r="E64" s="25">
        <v>330788494</v>
      </c>
      <c r="F64" s="26">
        <f t="shared" si="0"/>
        <v>0</v>
      </c>
      <c r="G64" s="28"/>
    </row>
    <row r="65" spans="1:7" s="24" customFormat="1" ht="31.5" x14ac:dyDescent="0.25">
      <c r="A65" s="48" t="s">
        <v>95</v>
      </c>
      <c r="B65" s="42" t="s">
        <v>1</v>
      </c>
      <c r="C65" s="8" t="s">
        <v>301</v>
      </c>
      <c r="D65" s="25">
        <v>117790878</v>
      </c>
      <c r="E65" s="25">
        <v>117790878</v>
      </c>
      <c r="F65" s="26">
        <f t="shared" si="0"/>
        <v>0</v>
      </c>
      <c r="G65" s="23"/>
    </row>
    <row r="66" spans="1:7" s="29" customFormat="1" ht="15.75" x14ac:dyDescent="0.25">
      <c r="A66" s="51" t="s">
        <v>1</v>
      </c>
      <c r="B66" s="27" t="s">
        <v>96</v>
      </c>
      <c r="C66" s="9" t="s">
        <v>97</v>
      </c>
      <c r="D66" s="25">
        <v>7665082</v>
      </c>
      <c r="E66" s="25">
        <v>7665082</v>
      </c>
      <c r="F66" s="26">
        <f t="shared" si="0"/>
        <v>0</v>
      </c>
      <c r="G66" s="28"/>
    </row>
    <row r="67" spans="1:7" s="29" customFormat="1" ht="15.75" x14ac:dyDescent="0.25">
      <c r="A67" s="51" t="s">
        <v>1</v>
      </c>
      <c r="B67" s="27" t="s">
        <v>98</v>
      </c>
      <c r="C67" s="9" t="s">
        <v>99</v>
      </c>
      <c r="D67" s="25">
        <v>110125796</v>
      </c>
      <c r="E67" s="25">
        <v>110125796</v>
      </c>
      <c r="F67" s="26">
        <f t="shared" si="0"/>
        <v>0</v>
      </c>
      <c r="G67" s="28"/>
    </row>
    <row r="68" spans="1:7" s="24" customFormat="1" ht="15.75" x14ac:dyDescent="0.25">
      <c r="A68" s="48" t="s">
        <v>100</v>
      </c>
      <c r="B68" s="42" t="s">
        <v>1</v>
      </c>
      <c r="C68" s="8" t="s">
        <v>101</v>
      </c>
      <c r="D68" s="25">
        <v>112299658</v>
      </c>
      <c r="E68" s="25">
        <v>112299658</v>
      </c>
      <c r="F68" s="26">
        <f t="shared" si="0"/>
        <v>0</v>
      </c>
      <c r="G68" s="23"/>
    </row>
    <row r="69" spans="1:7" s="29" customFormat="1" ht="31.5" x14ac:dyDescent="0.25">
      <c r="A69" s="51" t="s">
        <v>1</v>
      </c>
      <c r="B69" s="27" t="s">
        <v>102</v>
      </c>
      <c r="C69" s="9" t="s">
        <v>103</v>
      </c>
      <c r="D69" s="25">
        <v>112299658</v>
      </c>
      <c r="E69" s="25">
        <v>112299658</v>
      </c>
      <c r="F69" s="26">
        <f t="shared" si="0"/>
        <v>0</v>
      </c>
      <c r="G69" s="28"/>
    </row>
    <row r="70" spans="1:7" s="24" customFormat="1" ht="15.75" x14ac:dyDescent="0.25">
      <c r="A70" s="48" t="s">
        <v>104</v>
      </c>
      <c r="B70" s="42" t="s">
        <v>1</v>
      </c>
      <c r="C70" s="8" t="s">
        <v>105</v>
      </c>
      <c r="D70" s="25">
        <v>24352321</v>
      </c>
      <c r="E70" s="25">
        <v>24352321</v>
      </c>
      <c r="F70" s="26">
        <f t="shared" si="0"/>
        <v>0</v>
      </c>
      <c r="G70" s="23"/>
    </row>
    <row r="71" spans="1:7" s="29" customFormat="1" ht="15.75" x14ac:dyDescent="0.25">
      <c r="A71" s="51" t="s">
        <v>1</v>
      </c>
      <c r="B71" s="27" t="s">
        <v>106</v>
      </c>
      <c r="C71" s="9" t="s">
        <v>107</v>
      </c>
      <c r="D71" s="25">
        <v>24352321</v>
      </c>
      <c r="E71" s="25">
        <v>24352321</v>
      </c>
      <c r="F71" s="26">
        <f t="shared" si="0"/>
        <v>0</v>
      </c>
      <c r="G71" s="28"/>
    </row>
    <row r="72" spans="1:7" s="24" customFormat="1" ht="31.5" x14ac:dyDescent="0.25">
      <c r="A72" s="48" t="s">
        <v>345</v>
      </c>
      <c r="B72" s="42" t="s">
        <v>1</v>
      </c>
      <c r="C72" s="8" t="s">
        <v>108</v>
      </c>
      <c r="D72" s="25">
        <v>28374937</v>
      </c>
      <c r="E72" s="25">
        <v>28374937</v>
      </c>
      <c r="F72" s="26">
        <f t="shared" si="0"/>
        <v>0</v>
      </c>
      <c r="G72" s="23"/>
    </row>
    <row r="73" spans="1:7" s="29" customFormat="1" ht="15.75" x14ac:dyDescent="0.25">
      <c r="A73" s="51" t="s">
        <v>1</v>
      </c>
      <c r="B73" s="27" t="s">
        <v>109</v>
      </c>
      <c r="C73" s="9" t="s">
        <v>110</v>
      </c>
      <c r="D73" s="25">
        <v>28374937</v>
      </c>
      <c r="E73" s="25">
        <v>28374937</v>
      </c>
      <c r="F73" s="26">
        <f t="shared" si="0"/>
        <v>0</v>
      </c>
      <c r="G73" s="28"/>
    </row>
    <row r="74" spans="1:7" s="24" customFormat="1" ht="15.75" x14ac:dyDescent="0.25">
      <c r="A74" s="48" t="s">
        <v>111</v>
      </c>
      <c r="B74" s="42" t="s">
        <v>1</v>
      </c>
      <c r="C74" s="8" t="s">
        <v>112</v>
      </c>
      <c r="D74" s="25">
        <v>9627631</v>
      </c>
      <c r="E74" s="25">
        <v>9627631</v>
      </c>
      <c r="F74" s="26">
        <f t="shared" si="0"/>
        <v>0</v>
      </c>
      <c r="G74" s="23"/>
    </row>
    <row r="75" spans="1:7" s="29" customFormat="1" ht="31.5" x14ac:dyDescent="0.25">
      <c r="A75" s="51" t="s">
        <v>1</v>
      </c>
      <c r="B75" s="27" t="s">
        <v>113</v>
      </c>
      <c r="C75" s="9" t="s">
        <v>114</v>
      </c>
      <c r="D75" s="25">
        <v>9627631</v>
      </c>
      <c r="E75" s="25">
        <v>9627631</v>
      </c>
      <c r="F75" s="26">
        <f t="shared" si="0"/>
        <v>0</v>
      </c>
      <c r="G75" s="28"/>
    </row>
    <row r="76" spans="1:7" s="24" customFormat="1" ht="15.75" x14ac:dyDescent="0.25">
      <c r="A76" s="48" t="s">
        <v>115</v>
      </c>
      <c r="B76" s="42" t="s">
        <v>1</v>
      </c>
      <c r="C76" s="11" t="s">
        <v>302</v>
      </c>
      <c r="D76" s="25">
        <v>71223022</v>
      </c>
      <c r="E76" s="25">
        <v>71223022</v>
      </c>
      <c r="F76" s="26">
        <f t="shared" ref="F76:F139" si="1">E76-D76</f>
        <v>0</v>
      </c>
      <c r="G76" s="23"/>
    </row>
    <row r="77" spans="1:7" s="29" customFormat="1" ht="31.5" x14ac:dyDescent="0.25">
      <c r="A77" s="51" t="s">
        <v>1</v>
      </c>
      <c r="B77" s="27" t="s">
        <v>116</v>
      </c>
      <c r="C77" s="12" t="s">
        <v>117</v>
      </c>
      <c r="D77" s="25">
        <v>71223022</v>
      </c>
      <c r="E77" s="25">
        <v>71223022</v>
      </c>
      <c r="F77" s="26">
        <f t="shared" si="1"/>
        <v>0</v>
      </c>
      <c r="G77" s="28"/>
    </row>
    <row r="78" spans="1:7" s="24" customFormat="1" ht="15.75" x14ac:dyDescent="0.25">
      <c r="A78" s="48" t="s">
        <v>118</v>
      </c>
      <c r="B78" s="42" t="s">
        <v>1</v>
      </c>
      <c r="C78" s="8" t="s">
        <v>372</v>
      </c>
      <c r="D78" s="25">
        <v>44176305</v>
      </c>
      <c r="E78" s="25">
        <v>44176305</v>
      </c>
      <c r="F78" s="26">
        <f t="shared" si="1"/>
        <v>0</v>
      </c>
      <c r="G78" s="23"/>
    </row>
    <row r="79" spans="1:7" s="29" customFormat="1" ht="15.75" x14ac:dyDescent="0.25">
      <c r="A79" s="51" t="s">
        <v>1</v>
      </c>
      <c r="B79" s="27" t="s">
        <v>119</v>
      </c>
      <c r="C79" s="9" t="s">
        <v>120</v>
      </c>
      <c r="D79" s="25">
        <v>44176305</v>
      </c>
      <c r="E79" s="25">
        <v>44176305</v>
      </c>
      <c r="F79" s="26">
        <f t="shared" si="1"/>
        <v>0</v>
      </c>
      <c r="G79" s="28"/>
    </row>
    <row r="80" spans="1:7" s="24" customFormat="1" ht="47.25" x14ac:dyDescent="0.25">
      <c r="A80" s="50" t="s">
        <v>121</v>
      </c>
      <c r="B80" s="30" t="s">
        <v>1</v>
      </c>
      <c r="C80" s="10" t="s">
        <v>122</v>
      </c>
      <c r="D80" s="31">
        <v>18580075</v>
      </c>
      <c r="E80" s="31">
        <v>18580075</v>
      </c>
      <c r="F80" s="32">
        <f t="shared" si="1"/>
        <v>0</v>
      </c>
      <c r="G80" s="23"/>
    </row>
    <row r="81" spans="1:7" s="24" customFormat="1" ht="15.75" x14ac:dyDescent="0.25">
      <c r="A81" s="48" t="s">
        <v>123</v>
      </c>
      <c r="B81" s="42" t="s">
        <v>1</v>
      </c>
      <c r="C81" s="8" t="s">
        <v>124</v>
      </c>
      <c r="D81" s="25">
        <v>9721081</v>
      </c>
      <c r="E81" s="25">
        <v>9721081</v>
      </c>
      <c r="F81" s="26">
        <f t="shared" si="1"/>
        <v>0</v>
      </c>
      <c r="G81" s="23"/>
    </row>
    <row r="82" spans="1:7" s="29" customFormat="1" ht="31.5" x14ac:dyDescent="0.25">
      <c r="A82" s="51" t="s">
        <v>1</v>
      </c>
      <c r="B82" s="27" t="s">
        <v>32</v>
      </c>
      <c r="C82" s="9" t="s">
        <v>125</v>
      </c>
      <c r="D82" s="25">
        <v>8865426</v>
      </c>
      <c r="E82" s="25">
        <v>8865426</v>
      </c>
      <c r="F82" s="26">
        <f t="shared" si="1"/>
        <v>0</v>
      </c>
      <c r="G82" s="28"/>
    </row>
    <row r="83" spans="1:7" s="29" customFormat="1" ht="31.5" x14ac:dyDescent="0.25">
      <c r="A83" s="51" t="s">
        <v>1</v>
      </c>
      <c r="B83" s="27" t="s">
        <v>40</v>
      </c>
      <c r="C83" s="9" t="s">
        <v>126</v>
      </c>
      <c r="D83" s="25">
        <v>855655</v>
      </c>
      <c r="E83" s="25">
        <v>855655</v>
      </c>
      <c r="F83" s="26">
        <f t="shared" si="1"/>
        <v>0</v>
      </c>
      <c r="G83" s="28"/>
    </row>
    <row r="84" spans="1:7" s="24" customFormat="1" ht="31.5" x14ac:dyDescent="0.25">
      <c r="A84" s="48" t="s">
        <v>127</v>
      </c>
      <c r="B84" s="42" t="s">
        <v>1</v>
      </c>
      <c r="C84" s="8" t="s">
        <v>373</v>
      </c>
      <c r="D84" s="25">
        <v>8858994</v>
      </c>
      <c r="E84" s="25">
        <v>8858994</v>
      </c>
      <c r="F84" s="26">
        <f t="shared" si="1"/>
        <v>0</v>
      </c>
      <c r="G84" s="23"/>
    </row>
    <row r="85" spans="1:7" s="29" customFormat="1" ht="15.75" x14ac:dyDescent="0.25">
      <c r="A85" s="51" t="s">
        <v>1</v>
      </c>
      <c r="B85" s="27" t="s">
        <v>24</v>
      </c>
      <c r="C85" s="9" t="s">
        <v>303</v>
      </c>
      <c r="D85" s="25">
        <v>283372</v>
      </c>
      <c r="E85" s="25">
        <v>283372</v>
      </c>
      <c r="F85" s="26">
        <f t="shared" si="1"/>
        <v>0</v>
      </c>
      <c r="G85" s="28"/>
    </row>
    <row r="86" spans="1:7" s="29" customFormat="1" ht="15.75" x14ac:dyDescent="0.25">
      <c r="A86" s="51" t="s">
        <v>1</v>
      </c>
      <c r="B86" s="27" t="s">
        <v>26</v>
      </c>
      <c r="C86" s="9" t="s">
        <v>128</v>
      </c>
      <c r="D86" s="25">
        <v>3789312</v>
      </c>
      <c r="E86" s="25">
        <v>3789312</v>
      </c>
      <c r="F86" s="26">
        <f t="shared" si="1"/>
        <v>0</v>
      </c>
      <c r="G86" s="28"/>
    </row>
    <row r="87" spans="1:7" s="29" customFormat="1" ht="31.5" x14ac:dyDescent="0.25">
      <c r="A87" s="51" t="s">
        <v>1</v>
      </c>
      <c r="B87" s="27" t="s">
        <v>93</v>
      </c>
      <c r="C87" s="9" t="s">
        <v>359</v>
      </c>
      <c r="D87" s="25">
        <v>215047</v>
      </c>
      <c r="E87" s="25">
        <v>215047</v>
      </c>
      <c r="F87" s="26">
        <f t="shared" si="1"/>
        <v>0</v>
      </c>
      <c r="G87" s="28"/>
    </row>
    <row r="88" spans="1:7" s="29" customFormat="1" ht="31.5" x14ac:dyDescent="0.25">
      <c r="A88" s="51" t="s">
        <v>1</v>
      </c>
      <c r="B88" s="27" t="s">
        <v>102</v>
      </c>
      <c r="C88" s="9" t="s">
        <v>103</v>
      </c>
      <c r="D88" s="25">
        <v>340666</v>
      </c>
      <c r="E88" s="25">
        <v>340666</v>
      </c>
      <c r="F88" s="26">
        <f t="shared" si="1"/>
        <v>0</v>
      </c>
      <c r="G88" s="28"/>
    </row>
    <row r="89" spans="1:7" s="29" customFormat="1" ht="31.5" x14ac:dyDescent="0.25">
      <c r="A89" s="52"/>
      <c r="B89" s="34" t="s">
        <v>30</v>
      </c>
      <c r="C89" s="15" t="s">
        <v>325</v>
      </c>
      <c r="D89" s="35">
        <v>1520760</v>
      </c>
      <c r="E89" s="35">
        <v>1520760</v>
      </c>
      <c r="F89" s="56">
        <f t="shared" si="1"/>
        <v>0</v>
      </c>
      <c r="G89" s="28"/>
    </row>
    <row r="90" spans="1:7" s="29" customFormat="1" ht="31.5" x14ac:dyDescent="0.25">
      <c r="A90" s="52" t="s">
        <v>1</v>
      </c>
      <c r="B90" s="34" t="s">
        <v>32</v>
      </c>
      <c r="C90" s="15" t="s">
        <v>326</v>
      </c>
      <c r="D90" s="35">
        <v>339561</v>
      </c>
      <c r="E90" s="35">
        <v>339561</v>
      </c>
      <c r="F90" s="56">
        <f t="shared" si="1"/>
        <v>0</v>
      </c>
      <c r="G90" s="28"/>
    </row>
    <row r="91" spans="1:7" s="29" customFormat="1" ht="31.5" x14ac:dyDescent="0.25">
      <c r="A91" s="52" t="s">
        <v>1</v>
      </c>
      <c r="B91" s="33" t="s">
        <v>129</v>
      </c>
      <c r="C91" s="14" t="s">
        <v>304</v>
      </c>
      <c r="D91" s="35">
        <v>365042</v>
      </c>
      <c r="E91" s="35">
        <v>365042</v>
      </c>
      <c r="F91" s="56">
        <f t="shared" si="1"/>
        <v>0</v>
      </c>
      <c r="G91" s="28"/>
    </row>
    <row r="92" spans="1:7" s="29" customFormat="1" ht="31.5" x14ac:dyDescent="0.25">
      <c r="A92" s="52"/>
      <c r="B92" s="34">
        <v>146</v>
      </c>
      <c r="C92" s="15" t="s">
        <v>360</v>
      </c>
      <c r="D92" s="35">
        <v>1541407</v>
      </c>
      <c r="E92" s="35">
        <v>1541407</v>
      </c>
      <c r="F92" s="56">
        <f t="shared" si="1"/>
        <v>0</v>
      </c>
      <c r="G92" s="28"/>
    </row>
    <row r="93" spans="1:7" s="28" customFormat="1" ht="15.75" x14ac:dyDescent="0.25">
      <c r="A93" s="52"/>
      <c r="B93" s="34" t="s">
        <v>239</v>
      </c>
      <c r="C93" s="15" t="s">
        <v>327</v>
      </c>
      <c r="D93" s="35">
        <v>246701</v>
      </c>
      <c r="E93" s="35">
        <v>246701</v>
      </c>
      <c r="F93" s="56">
        <f t="shared" si="1"/>
        <v>0</v>
      </c>
    </row>
    <row r="94" spans="1:7" s="28" customFormat="1" ht="31.5" x14ac:dyDescent="0.25">
      <c r="A94" s="52"/>
      <c r="B94" s="34" t="s">
        <v>44</v>
      </c>
      <c r="C94" s="15" t="s">
        <v>328</v>
      </c>
      <c r="D94" s="35">
        <v>217126</v>
      </c>
      <c r="E94" s="35">
        <v>217126</v>
      </c>
      <c r="F94" s="56">
        <f t="shared" si="1"/>
        <v>0</v>
      </c>
    </row>
    <row r="95" spans="1:7" s="23" customFormat="1" ht="31.5" x14ac:dyDescent="0.25">
      <c r="A95" s="50" t="s">
        <v>130</v>
      </c>
      <c r="B95" s="30" t="s">
        <v>1</v>
      </c>
      <c r="C95" s="10" t="s">
        <v>131</v>
      </c>
      <c r="D95" s="31">
        <v>223461484</v>
      </c>
      <c r="E95" s="31">
        <v>223461484</v>
      </c>
      <c r="F95" s="32">
        <f t="shared" si="1"/>
        <v>0</v>
      </c>
    </row>
    <row r="96" spans="1:7" s="23" customFormat="1" ht="31.5" x14ac:dyDescent="0.25">
      <c r="A96" s="48" t="s">
        <v>132</v>
      </c>
      <c r="B96" s="42" t="s">
        <v>1</v>
      </c>
      <c r="C96" s="8" t="s">
        <v>374</v>
      </c>
      <c r="D96" s="25">
        <v>223461484</v>
      </c>
      <c r="E96" s="25">
        <v>223461484</v>
      </c>
      <c r="F96" s="26">
        <f t="shared" si="1"/>
        <v>0</v>
      </c>
    </row>
    <row r="97" spans="1:7" s="28" customFormat="1" ht="15.75" x14ac:dyDescent="0.25">
      <c r="A97" s="51" t="s">
        <v>1</v>
      </c>
      <c r="B97" s="27" t="s">
        <v>20</v>
      </c>
      <c r="C97" s="9" t="s">
        <v>133</v>
      </c>
      <c r="D97" s="25">
        <v>223461484</v>
      </c>
      <c r="E97" s="25">
        <v>223461484</v>
      </c>
      <c r="F97" s="26">
        <f t="shared" si="1"/>
        <v>0</v>
      </c>
    </row>
    <row r="98" spans="1:7" s="29" customFormat="1" ht="15.75" x14ac:dyDescent="0.25">
      <c r="A98" s="50" t="s">
        <v>134</v>
      </c>
      <c r="B98" s="30" t="s">
        <v>1</v>
      </c>
      <c r="C98" s="10" t="s">
        <v>135</v>
      </c>
      <c r="D98" s="31">
        <v>5343075</v>
      </c>
      <c r="E98" s="31">
        <v>5343075</v>
      </c>
      <c r="F98" s="32">
        <f t="shared" si="1"/>
        <v>0</v>
      </c>
      <c r="G98" s="28"/>
    </row>
    <row r="99" spans="1:7" s="29" customFormat="1" ht="31.5" x14ac:dyDescent="0.25">
      <c r="A99" s="48" t="s">
        <v>136</v>
      </c>
      <c r="B99" s="42" t="s">
        <v>1</v>
      </c>
      <c r="C99" s="8" t="s">
        <v>375</v>
      </c>
      <c r="D99" s="25">
        <v>5343075</v>
      </c>
      <c r="E99" s="25">
        <v>5343075</v>
      </c>
      <c r="F99" s="26">
        <f t="shared" si="1"/>
        <v>0</v>
      </c>
      <c r="G99" s="28"/>
    </row>
    <row r="100" spans="1:7" s="29" customFormat="1" ht="15.75" x14ac:dyDescent="0.25">
      <c r="A100" s="51" t="s">
        <v>1</v>
      </c>
      <c r="B100" s="27" t="s">
        <v>32</v>
      </c>
      <c r="C100" s="9" t="s">
        <v>376</v>
      </c>
      <c r="D100" s="25">
        <v>5343075</v>
      </c>
      <c r="E100" s="25">
        <v>5343075</v>
      </c>
      <c r="F100" s="26">
        <f t="shared" si="1"/>
        <v>0</v>
      </c>
      <c r="G100" s="28"/>
    </row>
    <row r="101" spans="1:7" s="29" customFormat="1" ht="47.25" x14ac:dyDescent="0.25">
      <c r="A101" s="50" t="s">
        <v>137</v>
      </c>
      <c r="B101" s="30" t="s">
        <v>1</v>
      </c>
      <c r="C101" s="10" t="s">
        <v>138</v>
      </c>
      <c r="D101" s="31">
        <v>18493153</v>
      </c>
      <c r="E101" s="31">
        <v>18493153</v>
      </c>
      <c r="F101" s="32">
        <f t="shared" si="1"/>
        <v>0</v>
      </c>
      <c r="G101" s="28"/>
    </row>
    <row r="102" spans="1:7" s="29" customFormat="1" ht="15.75" x14ac:dyDescent="0.25">
      <c r="A102" s="48" t="s">
        <v>139</v>
      </c>
      <c r="B102" s="42" t="s">
        <v>1</v>
      </c>
      <c r="C102" s="8" t="s">
        <v>140</v>
      </c>
      <c r="D102" s="25">
        <v>13080932</v>
      </c>
      <c r="E102" s="25">
        <v>13080932</v>
      </c>
      <c r="F102" s="26">
        <f t="shared" si="1"/>
        <v>0</v>
      </c>
      <c r="G102" s="28"/>
    </row>
    <row r="103" spans="1:7" s="29" customFormat="1" ht="31.5" x14ac:dyDescent="0.25">
      <c r="A103" s="51" t="s">
        <v>1</v>
      </c>
      <c r="B103" s="27" t="s">
        <v>40</v>
      </c>
      <c r="C103" s="9" t="s">
        <v>346</v>
      </c>
      <c r="D103" s="25">
        <v>13080932</v>
      </c>
      <c r="E103" s="25">
        <v>13080932</v>
      </c>
      <c r="F103" s="26">
        <f t="shared" si="1"/>
        <v>0</v>
      </c>
      <c r="G103" s="28"/>
    </row>
    <row r="104" spans="1:7" s="29" customFormat="1" ht="15.75" x14ac:dyDescent="0.25">
      <c r="A104" s="48" t="s">
        <v>141</v>
      </c>
      <c r="B104" s="42" t="s">
        <v>1</v>
      </c>
      <c r="C104" s="8" t="s">
        <v>142</v>
      </c>
      <c r="D104" s="25">
        <v>5412221</v>
      </c>
      <c r="E104" s="25">
        <v>5412221</v>
      </c>
      <c r="F104" s="26">
        <f t="shared" si="1"/>
        <v>0</v>
      </c>
      <c r="G104" s="28"/>
    </row>
    <row r="105" spans="1:7" s="29" customFormat="1" ht="31.5" x14ac:dyDescent="0.25">
      <c r="A105" s="51" t="s">
        <v>1</v>
      </c>
      <c r="B105" s="27" t="s">
        <v>32</v>
      </c>
      <c r="C105" s="9" t="s">
        <v>377</v>
      </c>
      <c r="D105" s="25">
        <v>5412221</v>
      </c>
      <c r="E105" s="25">
        <v>5412221</v>
      </c>
      <c r="F105" s="26">
        <f t="shared" si="1"/>
        <v>0</v>
      </c>
      <c r="G105" s="28"/>
    </row>
    <row r="106" spans="1:7" s="24" customFormat="1" ht="47.25" x14ac:dyDescent="0.25">
      <c r="A106" s="50" t="s">
        <v>143</v>
      </c>
      <c r="B106" s="30" t="s">
        <v>1</v>
      </c>
      <c r="C106" s="10" t="s">
        <v>144</v>
      </c>
      <c r="D106" s="31">
        <v>33081628</v>
      </c>
      <c r="E106" s="31">
        <v>33081628</v>
      </c>
      <c r="F106" s="32">
        <f t="shared" si="1"/>
        <v>0</v>
      </c>
      <c r="G106" s="23"/>
    </row>
    <row r="107" spans="1:7" s="24" customFormat="1" ht="31.5" x14ac:dyDescent="0.25">
      <c r="A107" s="48" t="s">
        <v>145</v>
      </c>
      <c r="B107" s="42" t="s">
        <v>1</v>
      </c>
      <c r="C107" s="8" t="s">
        <v>412</v>
      </c>
      <c r="D107" s="25">
        <v>6385300</v>
      </c>
      <c r="E107" s="25">
        <v>6385300</v>
      </c>
      <c r="F107" s="26">
        <f t="shared" si="1"/>
        <v>0</v>
      </c>
      <c r="G107" s="23"/>
    </row>
    <row r="108" spans="1:7" s="29" customFormat="1" ht="15.75" x14ac:dyDescent="0.25">
      <c r="A108" s="51" t="s">
        <v>1</v>
      </c>
      <c r="B108" s="27" t="s">
        <v>20</v>
      </c>
      <c r="C108" s="9" t="s">
        <v>146</v>
      </c>
      <c r="D108" s="25">
        <v>4245993</v>
      </c>
      <c r="E108" s="25">
        <v>4245993</v>
      </c>
      <c r="F108" s="26">
        <f t="shared" si="1"/>
        <v>0</v>
      </c>
      <c r="G108" s="28"/>
    </row>
    <row r="109" spans="1:7" s="29" customFormat="1" ht="31.5" x14ac:dyDescent="0.25">
      <c r="A109" s="51" t="s">
        <v>1</v>
      </c>
      <c r="B109" s="27" t="s">
        <v>20</v>
      </c>
      <c r="C109" s="9" t="s">
        <v>323</v>
      </c>
      <c r="D109" s="25">
        <v>2139307</v>
      </c>
      <c r="E109" s="25">
        <v>2139307</v>
      </c>
      <c r="F109" s="26">
        <f t="shared" si="1"/>
        <v>0</v>
      </c>
      <c r="G109" s="28"/>
    </row>
    <row r="110" spans="1:7" s="24" customFormat="1" ht="15.75" x14ac:dyDescent="0.25">
      <c r="A110" s="48" t="s">
        <v>147</v>
      </c>
      <c r="B110" s="42" t="s">
        <v>1</v>
      </c>
      <c r="C110" s="8" t="s">
        <v>148</v>
      </c>
      <c r="D110" s="25">
        <v>18724102</v>
      </c>
      <c r="E110" s="25">
        <v>18724102</v>
      </c>
      <c r="F110" s="26">
        <f t="shared" si="1"/>
        <v>0</v>
      </c>
      <c r="G110" s="23"/>
    </row>
    <row r="111" spans="1:7" s="29" customFormat="1" ht="31.5" x14ac:dyDescent="0.25">
      <c r="A111" s="51"/>
      <c r="B111" s="27" t="s">
        <v>44</v>
      </c>
      <c r="C111" s="13" t="s">
        <v>149</v>
      </c>
      <c r="D111" s="25">
        <v>18724102</v>
      </c>
      <c r="E111" s="25">
        <v>18724102</v>
      </c>
      <c r="F111" s="26">
        <f t="shared" si="1"/>
        <v>0</v>
      </c>
      <c r="G111" s="28"/>
    </row>
    <row r="112" spans="1:7" s="24" customFormat="1" ht="15.75" x14ac:dyDescent="0.25">
      <c r="A112" s="48" t="s">
        <v>150</v>
      </c>
      <c r="B112" s="42" t="s">
        <v>1</v>
      </c>
      <c r="C112" s="8" t="s">
        <v>151</v>
      </c>
      <c r="D112" s="25">
        <v>6468665</v>
      </c>
      <c r="E112" s="25">
        <v>6468665</v>
      </c>
      <c r="F112" s="26">
        <f t="shared" si="1"/>
        <v>0</v>
      </c>
      <c r="G112" s="23"/>
    </row>
    <row r="113" spans="1:7" s="29" customFormat="1" ht="22.9" customHeight="1" x14ac:dyDescent="0.25">
      <c r="A113" s="51"/>
      <c r="B113" s="27" t="s">
        <v>20</v>
      </c>
      <c r="C113" s="13" t="s">
        <v>347</v>
      </c>
      <c r="D113" s="25">
        <v>979417</v>
      </c>
      <c r="E113" s="25">
        <v>979417</v>
      </c>
      <c r="F113" s="26">
        <f t="shared" si="1"/>
        <v>0</v>
      </c>
      <c r="G113" s="28"/>
    </row>
    <row r="114" spans="1:7" s="29" customFormat="1" ht="31.5" x14ac:dyDescent="0.25">
      <c r="A114" s="51"/>
      <c r="B114" s="27" t="s">
        <v>44</v>
      </c>
      <c r="C114" s="13" t="s">
        <v>348</v>
      </c>
      <c r="D114" s="25">
        <v>5489248</v>
      </c>
      <c r="E114" s="25">
        <v>5489248</v>
      </c>
      <c r="F114" s="26">
        <f t="shared" si="1"/>
        <v>0</v>
      </c>
      <c r="G114" s="28"/>
    </row>
    <row r="115" spans="1:7" s="24" customFormat="1" ht="31.5" x14ac:dyDescent="0.25">
      <c r="A115" s="48" t="s">
        <v>152</v>
      </c>
      <c r="B115" s="42" t="s">
        <v>1</v>
      </c>
      <c r="C115" s="8" t="s">
        <v>153</v>
      </c>
      <c r="D115" s="25">
        <v>1503561</v>
      </c>
      <c r="E115" s="25">
        <v>1503561</v>
      </c>
      <c r="F115" s="26">
        <f t="shared" si="1"/>
        <v>0</v>
      </c>
      <c r="G115" s="23"/>
    </row>
    <row r="116" spans="1:7" s="29" customFormat="1" ht="31.5" x14ac:dyDescent="0.25">
      <c r="A116" s="51" t="s">
        <v>1</v>
      </c>
      <c r="B116" s="27" t="s">
        <v>44</v>
      </c>
      <c r="C116" s="9" t="s">
        <v>361</v>
      </c>
      <c r="D116" s="25">
        <v>1503561</v>
      </c>
      <c r="E116" s="25">
        <v>1503561</v>
      </c>
      <c r="F116" s="26">
        <f t="shared" si="1"/>
        <v>0</v>
      </c>
      <c r="G116" s="28"/>
    </row>
    <row r="117" spans="1:7" s="24" customFormat="1" ht="15.75" x14ac:dyDescent="0.25">
      <c r="A117" s="50" t="s">
        <v>154</v>
      </c>
      <c r="B117" s="30" t="s">
        <v>1</v>
      </c>
      <c r="C117" s="10" t="s">
        <v>155</v>
      </c>
      <c r="D117" s="31">
        <v>358789472</v>
      </c>
      <c r="E117" s="31">
        <v>358789472</v>
      </c>
      <c r="F117" s="32">
        <f t="shared" si="1"/>
        <v>0</v>
      </c>
      <c r="G117" s="23"/>
    </row>
    <row r="118" spans="1:7" s="24" customFormat="1" ht="15.75" x14ac:dyDescent="0.25">
      <c r="A118" s="48" t="s">
        <v>156</v>
      </c>
      <c r="B118" s="42" t="s">
        <v>1</v>
      </c>
      <c r="C118" s="8" t="s">
        <v>157</v>
      </c>
      <c r="D118" s="25">
        <v>75254191</v>
      </c>
      <c r="E118" s="25">
        <v>75254191</v>
      </c>
      <c r="F118" s="26">
        <f t="shared" si="1"/>
        <v>0</v>
      </c>
      <c r="G118" s="23"/>
    </row>
    <row r="119" spans="1:7" s="29" customFormat="1" ht="15.75" x14ac:dyDescent="0.25">
      <c r="A119" s="51" t="s">
        <v>1</v>
      </c>
      <c r="B119" s="27" t="s">
        <v>22</v>
      </c>
      <c r="C119" s="9" t="s">
        <v>158</v>
      </c>
      <c r="D119" s="25">
        <v>26251274</v>
      </c>
      <c r="E119" s="25">
        <v>26251274</v>
      </c>
      <c r="F119" s="26">
        <f t="shared" si="1"/>
        <v>0</v>
      </c>
      <c r="G119" s="28"/>
    </row>
    <row r="120" spans="1:7" s="29" customFormat="1" ht="15.75" x14ac:dyDescent="0.25">
      <c r="A120" s="51" t="s">
        <v>1</v>
      </c>
      <c r="B120" s="27" t="s">
        <v>22</v>
      </c>
      <c r="C120" s="9" t="s">
        <v>159</v>
      </c>
      <c r="D120" s="25">
        <v>38717751</v>
      </c>
      <c r="E120" s="25">
        <v>38717751</v>
      </c>
      <c r="F120" s="26">
        <f t="shared" si="1"/>
        <v>0</v>
      </c>
      <c r="G120" s="28"/>
    </row>
    <row r="121" spans="1:7" s="29" customFormat="1" ht="15.75" x14ac:dyDescent="0.25">
      <c r="A121" s="51" t="s">
        <v>1</v>
      </c>
      <c r="B121" s="27" t="s">
        <v>26</v>
      </c>
      <c r="C121" s="9" t="s">
        <v>160</v>
      </c>
      <c r="D121" s="25">
        <v>10285166</v>
      </c>
      <c r="E121" s="25">
        <v>10285166</v>
      </c>
      <c r="F121" s="26">
        <f t="shared" si="1"/>
        <v>0</v>
      </c>
      <c r="G121" s="28"/>
    </row>
    <row r="122" spans="1:7" s="24" customFormat="1" ht="15.75" x14ac:dyDescent="0.25">
      <c r="A122" s="48" t="s">
        <v>161</v>
      </c>
      <c r="B122" s="42" t="s">
        <v>1</v>
      </c>
      <c r="C122" s="8" t="s">
        <v>162</v>
      </c>
      <c r="D122" s="25">
        <v>128615369</v>
      </c>
      <c r="E122" s="25">
        <v>128615369</v>
      </c>
      <c r="F122" s="26">
        <f t="shared" si="1"/>
        <v>0</v>
      </c>
      <c r="G122" s="23"/>
    </row>
    <row r="123" spans="1:7" s="29" customFormat="1" ht="31.5" x14ac:dyDescent="0.25">
      <c r="A123" s="51" t="s">
        <v>1</v>
      </c>
      <c r="B123" s="27" t="s">
        <v>24</v>
      </c>
      <c r="C123" s="9" t="s">
        <v>163</v>
      </c>
      <c r="D123" s="25">
        <v>16257367</v>
      </c>
      <c r="E123" s="25">
        <v>16257367</v>
      </c>
      <c r="F123" s="26">
        <f t="shared" si="1"/>
        <v>0</v>
      </c>
      <c r="G123" s="28"/>
    </row>
    <row r="124" spans="1:7" s="29" customFormat="1" ht="31.5" x14ac:dyDescent="0.25">
      <c r="A124" s="51" t="s">
        <v>1</v>
      </c>
      <c r="B124" s="27" t="s">
        <v>26</v>
      </c>
      <c r="C124" s="9" t="s">
        <v>164</v>
      </c>
      <c r="D124" s="25">
        <v>98011946</v>
      </c>
      <c r="E124" s="25">
        <v>98011946</v>
      </c>
      <c r="F124" s="26">
        <f t="shared" si="1"/>
        <v>0</v>
      </c>
      <c r="G124" s="28"/>
    </row>
    <row r="125" spans="1:7" s="29" customFormat="1" ht="31.5" x14ac:dyDescent="0.25">
      <c r="A125" s="51" t="s">
        <v>1</v>
      </c>
      <c r="B125" s="27" t="s">
        <v>34</v>
      </c>
      <c r="C125" s="9" t="s">
        <v>305</v>
      </c>
      <c r="D125" s="25">
        <v>14346056</v>
      </c>
      <c r="E125" s="25">
        <v>14346056</v>
      </c>
      <c r="F125" s="26">
        <f t="shared" si="1"/>
        <v>0</v>
      </c>
      <c r="G125" s="28"/>
    </row>
    <row r="126" spans="1:7" s="24" customFormat="1" ht="15.75" x14ac:dyDescent="0.25">
      <c r="A126" s="48" t="s">
        <v>165</v>
      </c>
      <c r="B126" s="42" t="s">
        <v>1</v>
      </c>
      <c r="C126" s="8" t="s">
        <v>166</v>
      </c>
      <c r="D126" s="25">
        <v>141062533</v>
      </c>
      <c r="E126" s="25">
        <v>141062533</v>
      </c>
      <c r="F126" s="26">
        <f t="shared" si="1"/>
        <v>0</v>
      </c>
      <c r="G126" s="23"/>
    </row>
    <row r="127" spans="1:7" s="29" customFormat="1" ht="15.75" x14ac:dyDescent="0.25">
      <c r="A127" s="51" t="s">
        <v>1</v>
      </c>
      <c r="B127" s="27" t="s">
        <v>26</v>
      </c>
      <c r="C127" s="9" t="s">
        <v>167</v>
      </c>
      <c r="D127" s="25">
        <v>381210</v>
      </c>
      <c r="E127" s="25">
        <v>381210</v>
      </c>
      <c r="F127" s="26">
        <f t="shared" si="1"/>
        <v>0</v>
      </c>
      <c r="G127" s="28"/>
    </row>
    <row r="128" spans="1:7" s="29" customFormat="1" ht="15.75" x14ac:dyDescent="0.25">
      <c r="A128" s="51" t="s">
        <v>1</v>
      </c>
      <c r="B128" s="27" t="s">
        <v>129</v>
      </c>
      <c r="C128" s="9" t="s">
        <v>168</v>
      </c>
      <c r="D128" s="25">
        <v>123656828</v>
      </c>
      <c r="E128" s="25">
        <v>123656828</v>
      </c>
      <c r="F128" s="26">
        <f t="shared" si="1"/>
        <v>0</v>
      </c>
      <c r="G128" s="28"/>
    </row>
    <row r="129" spans="1:7" s="29" customFormat="1" ht="15.75" x14ac:dyDescent="0.25">
      <c r="A129" s="51" t="s">
        <v>1</v>
      </c>
      <c r="B129" s="27" t="s">
        <v>36</v>
      </c>
      <c r="C129" s="9" t="s">
        <v>364</v>
      </c>
      <c r="D129" s="25">
        <v>17024495</v>
      </c>
      <c r="E129" s="25">
        <v>17024495</v>
      </c>
      <c r="F129" s="26">
        <f t="shared" si="1"/>
        <v>0</v>
      </c>
      <c r="G129" s="28"/>
    </row>
    <row r="130" spans="1:7" s="24" customFormat="1" ht="31.5" x14ac:dyDescent="0.25">
      <c r="A130" s="48" t="s">
        <v>169</v>
      </c>
      <c r="B130" s="42" t="s">
        <v>1</v>
      </c>
      <c r="C130" s="8" t="s">
        <v>170</v>
      </c>
      <c r="D130" s="25">
        <v>4173182</v>
      </c>
      <c r="E130" s="25">
        <v>4173182</v>
      </c>
      <c r="F130" s="26">
        <f t="shared" si="1"/>
        <v>0</v>
      </c>
      <c r="G130" s="23"/>
    </row>
    <row r="131" spans="1:7" s="29" customFormat="1" ht="31.5" x14ac:dyDescent="0.25">
      <c r="A131" s="51" t="s">
        <v>1</v>
      </c>
      <c r="B131" s="27" t="s">
        <v>26</v>
      </c>
      <c r="C131" s="9" t="s">
        <v>171</v>
      </c>
      <c r="D131" s="25">
        <v>4173182</v>
      </c>
      <c r="E131" s="25">
        <v>4173182</v>
      </c>
      <c r="F131" s="26">
        <f t="shared" si="1"/>
        <v>0</v>
      </c>
      <c r="G131" s="28"/>
    </row>
    <row r="132" spans="1:7" s="24" customFormat="1" ht="31.5" x14ac:dyDescent="0.25">
      <c r="A132" s="48" t="s">
        <v>172</v>
      </c>
      <c r="B132" s="42" t="s">
        <v>1</v>
      </c>
      <c r="C132" s="8" t="s">
        <v>173</v>
      </c>
      <c r="D132" s="25">
        <v>7731622</v>
      </c>
      <c r="E132" s="25">
        <v>7731622</v>
      </c>
      <c r="F132" s="26">
        <f t="shared" si="1"/>
        <v>0</v>
      </c>
      <c r="G132" s="23"/>
    </row>
    <row r="133" spans="1:7" s="29" customFormat="1" ht="15.75" x14ac:dyDescent="0.25">
      <c r="A133" s="51" t="s">
        <v>1</v>
      </c>
      <c r="B133" s="27" t="s">
        <v>22</v>
      </c>
      <c r="C133" s="9" t="s">
        <v>174</v>
      </c>
      <c r="D133" s="25">
        <v>7731622</v>
      </c>
      <c r="E133" s="25">
        <v>7731622</v>
      </c>
      <c r="F133" s="26">
        <f t="shared" si="1"/>
        <v>0</v>
      </c>
      <c r="G133" s="28"/>
    </row>
    <row r="134" spans="1:7" s="24" customFormat="1" ht="31.5" x14ac:dyDescent="0.25">
      <c r="A134" s="48" t="s">
        <v>175</v>
      </c>
      <c r="B134" s="42" t="s">
        <v>1</v>
      </c>
      <c r="C134" s="8" t="s">
        <v>176</v>
      </c>
      <c r="D134" s="25">
        <v>1952575</v>
      </c>
      <c r="E134" s="25">
        <v>1952575</v>
      </c>
      <c r="F134" s="26">
        <f t="shared" si="1"/>
        <v>0</v>
      </c>
      <c r="G134" s="23"/>
    </row>
    <row r="135" spans="1:7" s="29" customFormat="1" ht="31.5" x14ac:dyDescent="0.25">
      <c r="A135" s="51" t="s">
        <v>1</v>
      </c>
      <c r="B135" s="27" t="s">
        <v>22</v>
      </c>
      <c r="C135" s="9" t="s">
        <v>177</v>
      </c>
      <c r="D135" s="25">
        <v>87673</v>
      </c>
      <c r="E135" s="25">
        <v>87673</v>
      </c>
      <c r="F135" s="26">
        <f t="shared" si="1"/>
        <v>0</v>
      </c>
      <c r="G135" s="28"/>
    </row>
    <row r="136" spans="1:7" s="29" customFormat="1" ht="15.75" x14ac:dyDescent="0.25">
      <c r="A136" s="51" t="s">
        <v>1</v>
      </c>
      <c r="B136" s="27" t="s">
        <v>26</v>
      </c>
      <c r="C136" s="9" t="s">
        <v>178</v>
      </c>
      <c r="D136" s="25">
        <v>843314</v>
      </c>
      <c r="E136" s="25">
        <v>843314</v>
      </c>
      <c r="F136" s="26">
        <f t="shared" si="1"/>
        <v>0</v>
      </c>
      <c r="G136" s="28"/>
    </row>
    <row r="137" spans="1:7" s="29" customFormat="1" ht="31.5" x14ac:dyDescent="0.25">
      <c r="A137" s="51" t="s">
        <v>1</v>
      </c>
      <c r="B137" s="27" t="s">
        <v>26</v>
      </c>
      <c r="C137" s="9" t="s">
        <v>179</v>
      </c>
      <c r="D137" s="25">
        <v>1021588</v>
      </c>
      <c r="E137" s="25">
        <v>1021588</v>
      </c>
      <c r="F137" s="26">
        <f t="shared" si="1"/>
        <v>0</v>
      </c>
      <c r="G137" s="28"/>
    </row>
    <row r="138" spans="1:7" s="24" customFormat="1" ht="31.5" x14ac:dyDescent="0.25">
      <c r="A138" s="50" t="s">
        <v>180</v>
      </c>
      <c r="B138" s="30" t="s">
        <v>1</v>
      </c>
      <c r="C138" s="10" t="s">
        <v>181</v>
      </c>
      <c r="D138" s="31">
        <v>30851003</v>
      </c>
      <c r="E138" s="31">
        <v>30851003</v>
      </c>
      <c r="F138" s="32">
        <f t="shared" si="1"/>
        <v>0</v>
      </c>
      <c r="G138" s="23"/>
    </row>
    <row r="139" spans="1:7" s="24" customFormat="1" ht="31.5" x14ac:dyDescent="0.25">
      <c r="A139" s="48" t="s">
        <v>182</v>
      </c>
      <c r="B139" s="42" t="s">
        <v>1</v>
      </c>
      <c r="C139" s="8" t="s">
        <v>183</v>
      </c>
      <c r="D139" s="25">
        <v>16192042</v>
      </c>
      <c r="E139" s="25">
        <v>16192042</v>
      </c>
      <c r="F139" s="26">
        <f t="shared" si="1"/>
        <v>0</v>
      </c>
      <c r="G139" s="23"/>
    </row>
    <row r="140" spans="1:7" s="29" customFormat="1" ht="31.5" x14ac:dyDescent="0.25">
      <c r="A140" s="51" t="s">
        <v>1</v>
      </c>
      <c r="B140" s="27" t="s">
        <v>36</v>
      </c>
      <c r="C140" s="9" t="s">
        <v>378</v>
      </c>
      <c r="D140" s="25">
        <v>9893844</v>
      </c>
      <c r="E140" s="25">
        <v>9893844</v>
      </c>
      <c r="F140" s="26">
        <f t="shared" ref="F140:F203" si="2">E140-D140</f>
        <v>0</v>
      </c>
      <c r="G140" s="28"/>
    </row>
    <row r="141" spans="1:7" s="29" customFormat="1" ht="15.75" x14ac:dyDescent="0.25">
      <c r="A141" s="51" t="s">
        <v>1</v>
      </c>
      <c r="B141" s="27" t="s">
        <v>36</v>
      </c>
      <c r="C141" s="9" t="s">
        <v>363</v>
      </c>
      <c r="D141" s="25">
        <v>1180713</v>
      </c>
      <c r="E141" s="25">
        <v>1180713</v>
      </c>
      <c r="F141" s="26">
        <f t="shared" si="2"/>
        <v>0</v>
      </c>
      <c r="G141" s="28"/>
    </row>
    <row r="142" spans="1:7" s="29" customFormat="1" ht="31.5" x14ac:dyDescent="0.25">
      <c r="A142" s="51" t="s">
        <v>1</v>
      </c>
      <c r="B142" s="27" t="s">
        <v>36</v>
      </c>
      <c r="C142" s="9" t="s">
        <v>306</v>
      </c>
      <c r="D142" s="25">
        <v>5117485</v>
      </c>
      <c r="E142" s="25">
        <v>5117485</v>
      </c>
      <c r="F142" s="26">
        <f t="shared" si="2"/>
        <v>0</v>
      </c>
      <c r="G142" s="28"/>
    </row>
    <row r="143" spans="1:7" s="24" customFormat="1" ht="15.75" x14ac:dyDescent="0.25">
      <c r="A143" s="48" t="s">
        <v>184</v>
      </c>
      <c r="B143" s="42" t="s">
        <v>1</v>
      </c>
      <c r="C143" s="8" t="s">
        <v>185</v>
      </c>
      <c r="D143" s="25">
        <v>864570</v>
      </c>
      <c r="E143" s="25">
        <v>864570</v>
      </c>
      <c r="F143" s="26">
        <f t="shared" si="2"/>
        <v>0</v>
      </c>
      <c r="G143" s="23"/>
    </row>
    <row r="144" spans="1:7" s="29" customFormat="1" ht="15.75" x14ac:dyDescent="0.25">
      <c r="A144" s="51" t="s">
        <v>1</v>
      </c>
      <c r="B144" s="27" t="s">
        <v>26</v>
      </c>
      <c r="C144" s="9" t="s">
        <v>186</v>
      </c>
      <c r="D144" s="25">
        <v>655288</v>
      </c>
      <c r="E144" s="25">
        <v>655288</v>
      </c>
      <c r="F144" s="26">
        <f t="shared" si="2"/>
        <v>0</v>
      </c>
      <c r="G144" s="28"/>
    </row>
    <row r="145" spans="1:7" s="29" customFormat="1" ht="15.75" x14ac:dyDescent="0.25">
      <c r="A145" s="51" t="s">
        <v>1</v>
      </c>
      <c r="B145" s="27" t="s">
        <v>34</v>
      </c>
      <c r="C145" s="9" t="s">
        <v>187</v>
      </c>
      <c r="D145" s="25">
        <v>209282</v>
      </c>
      <c r="E145" s="25">
        <v>209282</v>
      </c>
      <c r="F145" s="26">
        <f t="shared" si="2"/>
        <v>0</v>
      </c>
      <c r="G145" s="28"/>
    </row>
    <row r="146" spans="1:7" s="24" customFormat="1" ht="31.5" x14ac:dyDescent="0.25">
      <c r="A146" s="48" t="s">
        <v>188</v>
      </c>
      <c r="B146" s="42" t="s">
        <v>1</v>
      </c>
      <c r="C146" s="8" t="s">
        <v>413</v>
      </c>
      <c r="D146" s="25">
        <v>13794391</v>
      </c>
      <c r="E146" s="25">
        <v>13794391</v>
      </c>
      <c r="F146" s="26">
        <f t="shared" si="2"/>
        <v>0</v>
      </c>
      <c r="G146" s="23"/>
    </row>
    <row r="147" spans="1:7" s="29" customFormat="1" ht="15.75" x14ac:dyDescent="0.25">
      <c r="A147" s="51" t="s">
        <v>1</v>
      </c>
      <c r="B147" s="27" t="s">
        <v>22</v>
      </c>
      <c r="C147" s="9" t="s">
        <v>379</v>
      </c>
      <c r="D147" s="25">
        <v>4520789</v>
      </c>
      <c r="E147" s="25">
        <v>4520789</v>
      </c>
      <c r="F147" s="26">
        <f t="shared" si="2"/>
        <v>0</v>
      </c>
      <c r="G147" s="28"/>
    </row>
    <row r="148" spans="1:7" s="29" customFormat="1" ht="15.75" x14ac:dyDescent="0.25">
      <c r="A148" s="51" t="s">
        <v>1</v>
      </c>
      <c r="B148" s="27" t="s">
        <v>34</v>
      </c>
      <c r="C148" s="9" t="s">
        <v>189</v>
      </c>
      <c r="D148" s="25">
        <v>5264213</v>
      </c>
      <c r="E148" s="25">
        <v>5264213</v>
      </c>
      <c r="F148" s="26">
        <f t="shared" si="2"/>
        <v>0</v>
      </c>
      <c r="G148" s="28"/>
    </row>
    <row r="149" spans="1:7" s="29" customFormat="1" ht="15.75" x14ac:dyDescent="0.25">
      <c r="A149" s="51" t="s">
        <v>1</v>
      </c>
      <c r="B149" s="27" t="s">
        <v>34</v>
      </c>
      <c r="C149" s="9" t="s">
        <v>190</v>
      </c>
      <c r="D149" s="25">
        <v>2988181</v>
      </c>
      <c r="E149" s="25">
        <v>2988181</v>
      </c>
      <c r="F149" s="26">
        <f t="shared" si="2"/>
        <v>0</v>
      </c>
      <c r="G149" s="28"/>
    </row>
    <row r="150" spans="1:7" s="29" customFormat="1" ht="31.5" x14ac:dyDescent="0.25">
      <c r="A150" s="51" t="s">
        <v>1</v>
      </c>
      <c r="B150" s="27" t="s">
        <v>36</v>
      </c>
      <c r="C150" s="9" t="s">
        <v>331</v>
      </c>
      <c r="D150" s="25">
        <v>290938</v>
      </c>
      <c r="E150" s="25">
        <v>290938</v>
      </c>
      <c r="F150" s="26">
        <f t="shared" si="2"/>
        <v>0</v>
      </c>
      <c r="G150" s="28"/>
    </row>
    <row r="151" spans="1:7" s="29" customFormat="1" ht="31.5" x14ac:dyDescent="0.25">
      <c r="A151" s="51" t="s">
        <v>1</v>
      </c>
      <c r="B151" s="27" t="s">
        <v>36</v>
      </c>
      <c r="C151" s="9" t="s">
        <v>362</v>
      </c>
      <c r="D151" s="25">
        <v>730270</v>
      </c>
      <c r="E151" s="25">
        <v>730270</v>
      </c>
      <c r="F151" s="26">
        <f t="shared" si="2"/>
        <v>0</v>
      </c>
      <c r="G151" s="28"/>
    </row>
    <row r="152" spans="1:7" s="29" customFormat="1" ht="31.5" x14ac:dyDescent="0.25">
      <c r="A152" s="50" t="s">
        <v>1</v>
      </c>
      <c r="B152" s="30" t="s">
        <v>1</v>
      </c>
      <c r="C152" s="10" t="s">
        <v>191</v>
      </c>
      <c r="D152" s="31">
        <v>46546898</v>
      </c>
      <c r="E152" s="31">
        <v>46546898</v>
      </c>
      <c r="F152" s="32">
        <f t="shared" si="2"/>
        <v>0</v>
      </c>
      <c r="G152" s="28"/>
    </row>
    <row r="153" spans="1:7" s="29" customFormat="1" ht="15.75" x14ac:dyDescent="0.25">
      <c r="A153" s="48" t="s">
        <v>192</v>
      </c>
      <c r="B153" s="42" t="s">
        <v>1</v>
      </c>
      <c r="C153" s="8" t="s">
        <v>193</v>
      </c>
      <c r="D153" s="25">
        <v>36927238</v>
      </c>
      <c r="E153" s="25">
        <v>36927238</v>
      </c>
      <c r="F153" s="26">
        <f t="shared" si="2"/>
        <v>0</v>
      </c>
      <c r="G153" s="28"/>
    </row>
    <row r="154" spans="1:7" s="29" customFormat="1" ht="31.5" x14ac:dyDescent="0.25">
      <c r="A154" s="51"/>
      <c r="B154" s="36" t="s">
        <v>44</v>
      </c>
      <c r="C154" s="13" t="s">
        <v>194</v>
      </c>
      <c r="D154" s="25">
        <v>29951100</v>
      </c>
      <c r="E154" s="25">
        <v>29951100</v>
      </c>
      <c r="F154" s="26">
        <f t="shared" si="2"/>
        <v>0</v>
      </c>
      <c r="G154" s="28"/>
    </row>
    <row r="155" spans="1:7" s="29" customFormat="1" ht="31.5" x14ac:dyDescent="0.25">
      <c r="A155" s="51" t="s">
        <v>1</v>
      </c>
      <c r="B155" s="36" t="s">
        <v>44</v>
      </c>
      <c r="C155" s="13" t="s">
        <v>195</v>
      </c>
      <c r="D155" s="25">
        <v>6976138</v>
      </c>
      <c r="E155" s="25">
        <v>6976138</v>
      </c>
      <c r="F155" s="26">
        <f t="shared" si="2"/>
        <v>0</v>
      </c>
      <c r="G155" s="28"/>
    </row>
    <row r="156" spans="1:7" s="29" customFormat="1" ht="15.75" x14ac:dyDescent="0.25">
      <c r="A156" s="48" t="s">
        <v>196</v>
      </c>
      <c r="B156" s="42" t="s">
        <v>1</v>
      </c>
      <c r="C156" s="8" t="s">
        <v>197</v>
      </c>
      <c r="D156" s="25">
        <v>9619660</v>
      </c>
      <c r="E156" s="25">
        <v>9619660</v>
      </c>
      <c r="F156" s="26">
        <f t="shared" si="2"/>
        <v>0</v>
      </c>
      <c r="G156" s="28"/>
    </row>
    <row r="157" spans="1:7" s="29" customFormat="1" ht="15.75" x14ac:dyDescent="0.25">
      <c r="A157" s="51" t="s">
        <v>1</v>
      </c>
      <c r="B157" s="27" t="s">
        <v>20</v>
      </c>
      <c r="C157" s="9" t="s">
        <v>198</v>
      </c>
      <c r="D157" s="25">
        <v>253462</v>
      </c>
      <c r="E157" s="25">
        <v>253462</v>
      </c>
      <c r="F157" s="26">
        <f t="shared" si="2"/>
        <v>0</v>
      </c>
      <c r="G157" s="28"/>
    </row>
    <row r="158" spans="1:7" s="29" customFormat="1" ht="31.5" x14ac:dyDescent="0.25">
      <c r="A158" s="51" t="s">
        <v>1</v>
      </c>
      <c r="B158" s="27" t="s">
        <v>44</v>
      </c>
      <c r="C158" s="9" t="s">
        <v>329</v>
      </c>
      <c r="D158" s="25">
        <v>9366198</v>
      </c>
      <c r="E158" s="25">
        <v>9366198</v>
      </c>
      <c r="F158" s="26">
        <f t="shared" si="2"/>
        <v>0</v>
      </c>
      <c r="G158" s="28"/>
    </row>
    <row r="159" spans="1:7" s="24" customFormat="1" ht="15.75" x14ac:dyDescent="0.25">
      <c r="A159" s="50" t="s">
        <v>199</v>
      </c>
      <c r="B159" s="30" t="s">
        <v>1</v>
      </c>
      <c r="C159" s="10" t="s">
        <v>200</v>
      </c>
      <c r="D159" s="31">
        <v>816776012</v>
      </c>
      <c r="E159" s="31">
        <v>816776012</v>
      </c>
      <c r="F159" s="32">
        <f t="shared" si="2"/>
        <v>0</v>
      </c>
      <c r="G159" s="23"/>
    </row>
    <row r="160" spans="1:7" s="24" customFormat="1" ht="15.75" x14ac:dyDescent="0.25">
      <c r="A160" s="48" t="s">
        <v>201</v>
      </c>
      <c r="B160" s="42" t="s">
        <v>1</v>
      </c>
      <c r="C160" s="8" t="s">
        <v>202</v>
      </c>
      <c r="D160" s="25">
        <v>597685850</v>
      </c>
      <c r="E160" s="25">
        <v>597685850</v>
      </c>
      <c r="F160" s="26">
        <f t="shared" si="2"/>
        <v>0</v>
      </c>
      <c r="G160" s="23"/>
    </row>
    <row r="161" spans="1:7" s="29" customFormat="1" ht="15.75" x14ac:dyDescent="0.25">
      <c r="A161" s="51" t="s">
        <v>1</v>
      </c>
      <c r="B161" s="27" t="s">
        <v>24</v>
      </c>
      <c r="C161" s="9" t="s">
        <v>202</v>
      </c>
      <c r="D161" s="25">
        <v>597685850</v>
      </c>
      <c r="E161" s="25">
        <v>597685850</v>
      </c>
      <c r="F161" s="26">
        <f t="shared" si="2"/>
        <v>0</v>
      </c>
      <c r="G161" s="28"/>
    </row>
    <row r="162" spans="1:7" s="24" customFormat="1" ht="31.5" x14ac:dyDescent="0.25">
      <c r="A162" s="48" t="s">
        <v>203</v>
      </c>
      <c r="B162" s="42" t="s">
        <v>1</v>
      </c>
      <c r="C162" s="8" t="s">
        <v>204</v>
      </c>
      <c r="D162" s="25">
        <v>152801770</v>
      </c>
      <c r="E162" s="25">
        <v>152801770</v>
      </c>
      <c r="F162" s="26">
        <f t="shared" si="2"/>
        <v>0</v>
      </c>
      <c r="G162" s="23"/>
    </row>
    <row r="163" spans="1:7" s="29" customFormat="1" ht="15.75" x14ac:dyDescent="0.25">
      <c r="A163" s="51" t="s">
        <v>1</v>
      </c>
      <c r="B163" s="27" t="s">
        <v>24</v>
      </c>
      <c r="C163" s="9" t="s">
        <v>205</v>
      </c>
      <c r="D163" s="25">
        <v>113957824</v>
      </c>
      <c r="E163" s="25">
        <v>113957824</v>
      </c>
      <c r="F163" s="26">
        <f t="shared" si="2"/>
        <v>0</v>
      </c>
      <c r="G163" s="28"/>
    </row>
    <row r="164" spans="1:7" s="29" customFormat="1" ht="15.75" x14ac:dyDescent="0.25">
      <c r="A164" s="51" t="s">
        <v>1</v>
      </c>
      <c r="B164" s="27" t="s">
        <v>24</v>
      </c>
      <c r="C164" s="9" t="s">
        <v>206</v>
      </c>
      <c r="D164" s="25">
        <v>38843946</v>
      </c>
      <c r="E164" s="25">
        <v>38843946</v>
      </c>
      <c r="F164" s="26">
        <f t="shared" si="2"/>
        <v>0</v>
      </c>
      <c r="G164" s="28"/>
    </row>
    <row r="165" spans="1:7" s="24" customFormat="1" ht="31.5" x14ac:dyDescent="0.25">
      <c r="A165" s="48" t="s">
        <v>207</v>
      </c>
      <c r="B165" s="42" t="s">
        <v>1</v>
      </c>
      <c r="C165" s="8" t="s">
        <v>208</v>
      </c>
      <c r="D165" s="25">
        <v>32058676</v>
      </c>
      <c r="E165" s="25">
        <v>32058676</v>
      </c>
      <c r="F165" s="26">
        <f t="shared" si="2"/>
        <v>0</v>
      </c>
      <c r="G165" s="23"/>
    </row>
    <row r="166" spans="1:7" s="29" customFormat="1" ht="15.75" x14ac:dyDescent="0.25">
      <c r="A166" s="51" t="s">
        <v>1</v>
      </c>
      <c r="B166" s="27" t="s">
        <v>22</v>
      </c>
      <c r="C166" s="9" t="s">
        <v>209</v>
      </c>
      <c r="D166" s="25">
        <v>7085459</v>
      </c>
      <c r="E166" s="25">
        <v>7085459</v>
      </c>
      <c r="F166" s="26">
        <f t="shared" si="2"/>
        <v>0</v>
      </c>
      <c r="G166" s="28"/>
    </row>
    <row r="167" spans="1:7" s="29" customFormat="1" ht="15.75" x14ac:dyDescent="0.25">
      <c r="A167" s="51" t="s">
        <v>1</v>
      </c>
      <c r="B167" s="27" t="s">
        <v>24</v>
      </c>
      <c r="C167" s="9" t="s">
        <v>210</v>
      </c>
      <c r="D167" s="25">
        <v>24973217</v>
      </c>
      <c r="E167" s="25">
        <v>24973217</v>
      </c>
      <c r="F167" s="26">
        <f t="shared" si="2"/>
        <v>0</v>
      </c>
      <c r="G167" s="28"/>
    </row>
    <row r="168" spans="1:7" s="24" customFormat="1" ht="31.5" x14ac:dyDescent="0.25">
      <c r="A168" s="48" t="s">
        <v>211</v>
      </c>
      <c r="B168" s="42" t="s">
        <v>1</v>
      </c>
      <c r="C168" s="8" t="s">
        <v>212</v>
      </c>
      <c r="D168" s="25">
        <v>31550971</v>
      </c>
      <c r="E168" s="25">
        <v>31550971</v>
      </c>
      <c r="F168" s="26">
        <f t="shared" si="2"/>
        <v>0</v>
      </c>
      <c r="G168" s="23"/>
    </row>
    <row r="169" spans="1:7" s="29" customFormat="1" ht="47.25" x14ac:dyDescent="0.25">
      <c r="A169" s="51" t="s">
        <v>1</v>
      </c>
      <c r="B169" s="27" t="s">
        <v>24</v>
      </c>
      <c r="C169" s="9" t="s">
        <v>414</v>
      </c>
      <c r="D169" s="25">
        <v>31550971</v>
      </c>
      <c r="E169" s="25">
        <v>31550971</v>
      </c>
      <c r="F169" s="26">
        <f t="shared" si="2"/>
        <v>0</v>
      </c>
      <c r="G169" s="28"/>
    </row>
    <row r="170" spans="1:7" s="24" customFormat="1" ht="31.5" x14ac:dyDescent="0.25">
      <c r="A170" s="48" t="s">
        <v>213</v>
      </c>
      <c r="B170" s="42" t="s">
        <v>1</v>
      </c>
      <c r="C170" s="8" t="s">
        <v>214</v>
      </c>
      <c r="D170" s="25">
        <v>2678745</v>
      </c>
      <c r="E170" s="25">
        <v>2678745</v>
      </c>
      <c r="F170" s="26">
        <f t="shared" si="2"/>
        <v>0</v>
      </c>
      <c r="G170" s="23"/>
    </row>
    <row r="171" spans="1:7" s="29" customFormat="1" ht="31.5" x14ac:dyDescent="0.25">
      <c r="A171" s="51" t="s">
        <v>1</v>
      </c>
      <c r="B171" s="27" t="s">
        <v>24</v>
      </c>
      <c r="C171" s="9" t="s">
        <v>215</v>
      </c>
      <c r="D171" s="25">
        <v>2678745</v>
      </c>
      <c r="E171" s="25">
        <v>2678745</v>
      </c>
      <c r="F171" s="26">
        <f t="shared" si="2"/>
        <v>0</v>
      </c>
      <c r="G171" s="28"/>
    </row>
    <row r="172" spans="1:7" s="24" customFormat="1" ht="15.75" x14ac:dyDescent="0.25">
      <c r="A172" s="50" t="s">
        <v>216</v>
      </c>
      <c r="B172" s="30" t="s">
        <v>1</v>
      </c>
      <c r="C172" s="10" t="s">
        <v>217</v>
      </c>
      <c r="D172" s="31">
        <v>622019120</v>
      </c>
      <c r="E172" s="31">
        <v>622019120</v>
      </c>
      <c r="F172" s="32">
        <f t="shared" si="2"/>
        <v>0</v>
      </c>
      <c r="G172" s="23"/>
    </row>
    <row r="173" spans="1:7" s="24" customFormat="1" ht="15.75" x14ac:dyDescent="0.25">
      <c r="A173" s="48" t="s">
        <v>218</v>
      </c>
      <c r="B173" s="42" t="s">
        <v>1</v>
      </c>
      <c r="C173" s="8" t="s">
        <v>219</v>
      </c>
      <c r="D173" s="25">
        <v>87732839</v>
      </c>
      <c r="E173" s="25">
        <v>87732839</v>
      </c>
      <c r="F173" s="26">
        <f t="shared" si="2"/>
        <v>0</v>
      </c>
      <c r="G173" s="23"/>
    </row>
    <row r="174" spans="1:7" s="24" customFormat="1" ht="31.5" x14ac:dyDescent="0.25">
      <c r="A174" s="48" t="s">
        <v>220</v>
      </c>
      <c r="B174" s="42" t="s">
        <v>1</v>
      </c>
      <c r="C174" s="8" t="s">
        <v>221</v>
      </c>
      <c r="D174" s="25">
        <v>17027994</v>
      </c>
      <c r="E174" s="25">
        <v>17027994</v>
      </c>
      <c r="F174" s="26">
        <f t="shared" si="2"/>
        <v>0</v>
      </c>
      <c r="G174" s="23"/>
    </row>
    <row r="175" spans="1:7" s="24" customFormat="1" ht="15.75" x14ac:dyDescent="0.25">
      <c r="A175" s="48" t="s">
        <v>222</v>
      </c>
      <c r="B175" s="42" t="s">
        <v>1</v>
      </c>
      <c r="C175" s="8" t="s">
        <v>223</v>
      </c>
      <c r="D175" s="25">
        <v>32548154</v>
      </c>
      <c r="E175" s="25">
        <v>32548154</v>
      </c>
      <c r="F175" s="26">
        <f t="shared" si="2"/>
        <v>0</v>
      </c>
      <c r="G175" s="23"/>
    </row>
    <row r="176" spans="1:7" s="29" customFormat="1" ht="31.5" x14ac:dyDescent="0.25">
      <c r="A176" s="51" t="s">
        <v>1</v>
      </c>
      <c r="B176" s="27" t="s">
        <v>22</v>
      </c>
      <c r="C176" s="9" t="s">
        <v>224</v>
      </c>
      <c r="D176" s="25">
        <v>5647095</v>
      </c>
      <c r="E176" s="25">
        <v>5647095</v>
      </c>
      <c r="F176" s="26">
        <f t="shared" si="2"/>
        <v>0</v>
      </c>
      <c r="G176" s="28"/>
    </row>
    <row r="177" spans="1:7" s="29" customFormat="1" ht="31.5" x14ac:dyDescent="0.25">
      <c r="A177" s="51" t="s">
        <v>1</v>
      </c>
      <c r="B177" s="27" t="s">
        <v>22</v>
      </c>
      <c r="C177" s="9" t="s">
        <v>225</v>
      </c>
      <c r="D177" s="25">
        <v>26053462</v>
      </c>
      <c r="E177" s="25">
        <v>26053462</v>
      </c>
      <c r="F177" s="26">
        <f t="shared" si="2"/>
        <v>0</v>
      </c>
      <c r="G177" s="28"/>
    </row>
    <row r="178" spans="1:7" s="29" customFormat="1" ht="31.5" x14ac:dyDescent="0.25">
      <c r="A178" s="51" t="s">
        <v>1</v>
      </c>
      <c r="B178" s="27" t="s">
        <v>22</v>
      </c>
      <c r="C178" s="9" t="s">
        <v>226</v>
      </c>
      <c r="D178" s="25">
        <v>847597</v>
      </c>
      <c r="E178" s="25">
        <v>847597</v>
      </c>
      <c r="F178" s="26">
        <f t="shared" si="2"/>
        <v>0</v>
      </c>
      <c r="G178" s="28"/>
    </row>
    <row r="179" spans="1:7" s="24" customFormat="1" ht="31.5" x14ac:dyDescent="0.25">
      <c r="A179" s="48" t="s">
        <v>227</v>
      </c>
      <c r="B179" s="42" t="s">
        <v>1</v>
      </c>
      <c r="C179" s="8" t="s">
        <v>2</v>
      </c>
      <c r="D179" s="25">
        <v>204582077</v>
      </c>
      <c r="E179" s="25">
        <v>204582077</v>
      </c>
      <c r="F179" s="26">
        <f t="shared" si="2"/>
        <v>0</v>
      </c>
      <c r="G179" s="23"/>
    </row>
    <row r="180" spans="1:7" s="29" customFormat="1" ht="31.5" x14ac:dyDescent="0.25">
      <c r="A180" s="51" t="s">
        <v>1</v>
      </c>
      <c r="B180" s="27" t="s">
        <v>22</v>
      </c>
      <c r="C180" s="9" t="s">
        <v>228</v>
      </c>
      <c r="D180" s="25">
        <v>204582077</v>
      </c>
      <c r="E180" s="25">
        <v>204582077</v>
      </c>
      <c r="F180" s="26">
        <f t="shared" si="2"/>
        <v>0</v>
      </c>
      <c r="G180" s="28"/>
    </row>
    <row r="181" spans="1:7" s="24" customFormat="1" ht="31.5" x14ac:dyDescent="0.25">
      <c r="A181" s="48" t="s">
        <v>229</v>
      </c>
      <c r="B181" s="42" t="s">
        <v>1</v>
      </c>
      <c r="C181" s="8" t="s">
        <v>230</v>
      </c>
      <c r="D181" s="25">
        <v>25171404</v>
      </c>
      <c r="E181" s="25">
        <v>25171404</v>
      </c>
      <c r="F181" s="26">
        <f t="shared" si="2"/>
        <v>0</v>
      </c>
      <c r="G181" s="23"/>
    </row>
    <row r="182" spans="1:7" s="29" customFormat="1" ht="15.75" x14ac:dyDescent="0.25">
      <c r="A182" s="51" t="s">
        <v>1</v>
      </c>
      <c r="B182" s="27" t="s">
        <v>43</v>
      </c>
      <c r="C182" s="9" t="s">
        <v>3</v>
      </c>
      <c r="D182" s="25">
        <v>25171404</v>
      </c>
      <c r="E182" s="25">
        <v>25171404</v>
      </c>
      <c r="F182" s="26">
        <f t="shared" si="2"/>
        <v>0</v>
      </c>
      <c r="G182" s="28"/>
    </row>
    <row r="183" spans="1:7" s="24" customFormat="1" ht="47.25" x14ac:dyDescent="0.25">
      <c r="A183" s="48" t="s">
        <v>231</v>
      </c>
      <c r="B183" s="42" t="s">
        <v>1</v>
      </c>
      <c r="C183" s="8" t="s">
        <v>415</v>
      </c>
      <c r="D183" s="25">
        <v>100000</v>
      </c>
      <c r="E183" s="25">
        <v>100000</v>
      </c>
      <c r="F183" s="26">
        <f t="shared" si="2"/>
        <v>0</v>
      </c>
      <c r="G183" s="23"/>
    </row>
    <row r="184" spans="1:7" s="29" customFormat="1" ht="15.75" x14ac:dyDescent="0.25">
      <c r="A184" s="51" t="s">
        <v>1</v>
      </c>
      <c r="B184" s="27" t="s">
        <v>43</v>
      </c>
      <c r="C184" s="9" t="s">
        <v>232</v>
      </c>
      <c r="D184" s="25">
        <v>100000</v>
      </c>
      <c r="E184" s="25">
        <v>100000</v>
      </c>
      <c r="F184" s="26">
        <f t="shared" si="2"/>
        <v>0</v>
      </c>
      <c r="G184" s="28"/>
    </row>
    <row r="185" spans="1:7" s="24" customFormat="1" ht="31.5" x14ac:dyDescent="0.25">
      <c r="A185" s="48" t="s">
        <v>233</v>
      </c>
      <c r="B185" s="42" t="s">
        <v>1</v>
      </c>
      <c r="C185" s="8" t="s">
        <v>234</v>
      </c>
      <c r="D185" s="25">
        <v>4831560</v>
      </c>
      <c r="E185" s="25">
        <v>4831560</v>
      </c>
      <c r="F185" s="26">
        <f t="shared" si="2"/>
        <v>0</v>
      </c>
      <c r="G185" s="23"/>
    </row>
    <row r="186" spans="1:7" s="29" customFormat="1" ht="15.75" x14ac:dyDescent="0.25">
      <c r="A186" s="51" t="s">
        <v>1</v>
      </c>
      <c r="B186" s="27" t="s">
        <v>22</v>
      </c>
      <c r="C186" s="9" t="s">
        <v>235</v>
      </c>
      <c r="D186" s="25">
        <v>4831560</v>
      </c>
      <c r="E186" s="25">
        <v>4831560</v>
      </c>
      <c r="F186" s="26">
        <f t="shared" si="2"/>
        <v>0</v>
      </c>
      <c r="G186" s="28"/>
    </row>
    <row r="187" spans="1:7" s="24" customFormat="1" ht="31.5" x14ac:dyDescent="0.25">
      <c r="A187" s="48" t="s">
        <v>236</v>
      </c>
      <c r="B187" s="42" t="s">
        <v>1</v>
      </c>
      <c r="C187" s="8" t="s">
        <v>416</v>
      </c>
      <c r="D187" s="25">
        <v>131253945</v>
      </c>
      <c r="E187" s="25">
        <v>131253945</v>
      </c>
      <c r="F187" s="26">
        <f t="shared" si="2"/>
        <v>0</v>
      </c>
      <c r="G187" s="23"/>
    </row>
    <row r="188" spans="1:7" s="29" customFormat="1" ht="31.5" x14ac:dyDescent="0.25">
      <c r="A188" s="51" t="s">
        <v>1</v>
      </c>
      <c r="B188" s="27" t="s">
        <v>13</v>
      </c>
      <c r="C188" s="9" t="s">
        <v>368</v>
      </c>
      <c r="D188" s="25">
        <v>1841209</v>
      </c>
      <c r="E188" s="25">
        <v>1841209</v>
      </c>
      <c r="F188" s="26">
        <f t="shared" si="2"/>
        <v>0</v>
      </c>
      <c r="G188" s="28"/>
    </row>
    <row r="189" spans="1:7" s="29" customFormat="1" ht="31.5" x14ac:dyDescent="0.25">
      <c r="A189" s="51" t="s">
        <v>1</v>
      </c>
      <c r="B189" s="27" t="s">
        <v>9</v>
      </c>
      <c r="C189" s="9" t="s">
        <v>365</v>
      </c>
      <c r="D189" s="25">
        <v>2125002</v>
      </c>
      <c r="E189" s="25">
        <v>2125002</v>
      </c>
      <c r="F189" s="26">
        <f t="shared" si="2"/>
        <v>0</v>
      </c>
      <c r="G189" s="28"/>
    </row>
    <row r="190" spans="1:7" s="29" customFormat="1" ht="31.5" x14ac:dyDescent="0.25">
      <c r="A190" s="51" t="s">
        <v>1</v>
      </c>
      <c r="B190" s="27" t="s">
        <v>22</v>
      </c>
      <c r="C190" s="9" t="s">
        <v>366</v>
      </c>
      <c r="D190" s="25">
        <v>53175692</v>
      </c>
      <c r="E190" s="25">
        <v>53175692</v>
      </c>
      <c r="F190" s="26">
        <f t="shared" si="2"/>
        <v>0</v>
      </c>
      <c r="G190" s="28"/>
    </row>
    <row r="191" spans="1:7" s="29" customFormat="1" ht="15.75" x14ac:dyDescent="0.25">
      <c r="A191" s="51" t="s">
        <v>1</v>
      </c>
      <c r="B191" s="27" t="s">
        <v>22</v>
      </c>
      <c r="C191" s="9" t="s">
        <v>367</v>
      </c>
      <c r="D191" s="25">
        <v>67212240</v>
      </c>
      <c r="E191" s="25">
        <v>67212240</v>
      </c>
      <c r="F191" s="26">
        <f t="shared" si="2"/>
        <v>0</v>
      </c>
      <c r="G191" s="28"/>
    </row>
    <row r="192" spans="1:7" s="29" customFormat="1" ht="31.5" x14ac:dyDescent="0.25">
      <c r="A192" s="51" t="s">
        <v>1</v>
      </c>
      <c r="B192" s="27" t="s">
        <v>22</v>
      </c>
      <c r="C192" s="9" t="s">
        <v>237</v>
      </c>
      <c r="D192" s="25">
        <v>5700397</v>
      </c>
      <c r="E192" s="25">
        <v>5700397</v>
      </c>
      <c r="F192" s="26">
        <f t="shared" si="2"/>
        <v>0</v>
      </c>
      <c r="G192" s="28"/>
    </row>
    <row r="193" spans="1:7" s="29" customFormat="1" ht="15.75" x14ac:dyDescent="0.25">
      <c r="A193" s="51" t="s">
        <v>1</v>
      </c>
      <c r="B193" s="27" t="s">
        <v>22</v>
      </c>
      <c r="C193" s="9" t="s">
        <v>238</v>
      </c>
      <c r="D193" s="25">
        <v>327077</v>
      </c>
      <c r="E193" s="25">
        <v>327077</v>
      </c>
      <c r="F193" s="26">
        <f t="shared" si="2"/>
        <v>0</v>
      </c>
      <c r="G193" s="28"/>
    </row>
    <row r="194" spans="1:7" s="29" customFormat="1" ht="15.75" x14ac:dyDescent="0.25">
      <c r="A194" s="51" t="s">
        <v>1</v>
      </c>
      <c r="B194" s="27" t="s">
        <v>119</v>
      </c>
      <c r="C194" s="9" t="s">
        <v>120</v>
      </c>
      <c r="D194" s="25">
        <v>872328</v>
      </c>
      <c r="E194" s="25">
        <v>872328</v>
      </c>
      <c r="F194" s="26">
        <f t="shared" si="2"/>
        <v>0</v>
      </c>
      <c r="G194" s="28"/>
    </row>
    <row r="195" spans="1:7" s="24" customFormat="1" ht="31.5" x14ac:dyDescent="0.25">
      <c r="A195" s="48" t="s">
        <v>240</v>
      </c>
      <c r="B195" s="42" t="s">
        <v>1</v>
      </c>
      <c r="C195" s="8" t="s">
        <v>307</v>
      </c>
      <c r="D195" s="25">
        <v>118771147</v>
      </c>
      <c r="E195" s="25">
        <v>118771147</v>
      </c>
      <c r="F195" s="26">
        <f t="shared" si="2"/>
        <v>0</v>
      </c>
      <c r="G195" s="23"/>
    </row>
    <row r="196" spans="1:7" s="29" customFormat="1" ht="31.5" x14ac:dyDescent="0.25">
      <c r="A196" s="51" t="s">
        <v>1</v>
      </c>
      <c r="B196" s="37" t="s">
        <v>20</v>
      </c>
      <c r="C196" s="12" t="s">
        <v>308</v>
      </c>
      <c r="D196" s="25">
        <v>88755343</v>
      </c>
      <c r="E196" s="25">
        <v>88755343</v>
      </c>
      <c r="F196" s="26">
        <f t="shared" si="2"/>
        <v>0</v>
      </c>
      <c r="G196" s="28"/>
    </row>
    <row r="197" spans="1:7" s="29" customFormat="1" ht="15.75" x14ac:dyDescent="0.25">
      <c r="A197" s="51" t="s">
        <v>1</v>
      </c>
      <c r="B197" s="37" t="s">
        <v>241</v>
      </c>
      <c r="C197" s="12" t="s">
        <v>309</v>
      </c>
      <c r="D197" s="25">
        <v>16039975</v>
      </c>
      <c r="E197" s="25">
        <v>16039975</v>
      </c>
      <c r="F197" s="26">
        <f t="shared" si="2"/>
        <v>0</v>
      </c>
      <c r="G197" s="28"/>
    </row>
    <row r="198" spans="1:7" s="29" customFormat="1" ht="31.5" x14ac:dyDescent="0.25">
      <c r="A198" s="51" t="s">
        <v>1</v>
      </c>
      <c r="B198" s="37" t="s">
        <v>241</v>
      </c>
      <c r="C198" s="12" t="s">
        <v>310</v>
      </c>
      <c r="D198" s="25">
        <v>439067</v>
      </c>
      <c r="E198" s="25">
        <v>439067</v>
      </c>
      <c r="F198" s="26">
        <f t="shared" si="2"/>
        <v>0</v>
      </c>
      <c r="G198" s="28"/>
    </row>
    <row r="199" spans="1:7" s="29" customFormat="1" ht="22.9" customHeight="1" x14ac:dyDescent="0.25">
      <c r="A199" s="51" t="s">
        <v>1</v>
      </c>
      <c r="B199" s="37" t="s">
        <v>241</v>
      </c>
      <c r="C199" s="12" t="s">
        <v>311</v>
      </c>
      <c r="D199" s="25">
        <v>149908</v>
      </c>
      <c r="E199" s="25">
        <v>149908</v>
      </c>
      <c r="F199" s="26">
        <f t="shared" si="2"/>
        <v>0</v>
      </c>
      <c r="G199" s="28"/>
    </row>
    <row r="200" spans="1:7" s="29" customFormat="1" ht="15.75" x14ac:dyDescent="0.25">
      <c r="A200" s="51" t="s">
        <v>1</v>
      </c>
      <c r="B200" s="37" t="s">
        <v>241</v>
      </c>
      <c r="C200" s="12" t="s">
        <v>312</v>
      </c>
      <c r="D200" s="25">
        <v>511297</v>
      </c>
      <c r="E200" s="25">
        <v>511297</v>
      </c>
      <c r="F200" s="26">
        <f t="shared" si="2"/>
        <v>0</v>
      </c>
      <c r="G200" s="28"/>
    </row>
    <row r="201" spans="1:7" s="29" customFormat="1" ht="15.75" x14ac:dyDescent="0.25">
      <c r="A201" s="51" t="s">
        <v>1</v>
      </c>
      <c r="B201" s="37" t="s">
        <v>241</v>
      </c>
      <c r="C201" s="12" t="s">
        <v>313</v>
      </c>
      <c r="D201" s="25">
        <v>142876</v>
      </c>
      <c r="E201" s="25">
        <v>142876</v>
      </c>
      <c r="F201" s="26">
        <f t="shared" si="2"/>
        <v>0</v>
      </c>
      <c r="G201" s="28"/>
    </row>
    <row r="202" spans="1:7" s="29" customFormat="1" ht="15.75" x14ac:dyDescent="0.25">
      <c r="A202" s="51" t="s">
        <v>1</v>
      </c>
      <c r="B202" s="37" t="s">
        <v>241</v>
      </c>
      <c r="C202" s="12" t="s">
        <v>314</v>
      </c>
      <c r="D202" s="25">
        <v>956346</v>
      </c>
      <c r="E202" s="25">
        <v>956346</v>
      </c>
      <c r="F202" s="26">
        <f t="shared" si="2"/>
        <v>0</v>
      </c>
      <c r="G202" s="28"/>
    </row>
    <row r="203" spans="1:7" s="29" customFormat="1" ht="15.75" x14ac:dyDescent="0.25">
      <c r="A203" s="51" t="s">
        <v>1</v>
      </c>
      <c r="B203" s="37" t="s">
        <v>241</v>
      </c>
      <c r="C203" s="12" t="s">
        <v>315</v>
      </c>
      <c r="D203" s="25">
        <v>623763</v>
      </c>
      <c r="E203" s="25">
        <v>623763</v>
      </c>
      <c r="F203" s="26">
        <f t="shared" si="2"/>
        <v>0</v>
      </c>
      <c r="G203" s="28"/>
    </row>
    <row r="204" spans="1:7" s="29" customFormat="1" ht="15.75" x14ac:dyDescent="0.25">
      <c r="A204" s="51"/>
      <c r="B204" s="37" t="s">
        <v>241</v>
      </c>
      <c r="C204" s="12" t="s">
        <v>316</v>
      </c>
      <c r="D204" s="25">
        <v>3305000</v>
      </c>
      <c r="E204" s="25">
        <v>3305000</v>
      </c>
      <c r="F204" s="26">
        <f t="shared" ref="F204:F267" si="3">E204-D204</f>
        <v>0</v>
      </c>
      <c r="G204" s="28"/>
    </row>
    <row r="205" spans="1:7" s="29" customFormat="1" ht="47.25" x14ac:dyDescent="0.25">
      <c r="A205" s="51" t="s">
        <v>1</v>
      </c>
      <c r="B205" s="36" t="s">
        <v>44</v>
      </c>
      <c r="C205" s="13" t="s">
        <v>335</v>
      </c>
      <c r="D205" s="25">
        <v>7847572</v>
      </c>
      <c r="E205" s="25">
        <v>7847572</v>
      </c>
      <c r="F205" s="26">
        <f t="shared" si="3"/>
        <v>0</v>
      </c>
      <c r="G205" s="28"/>
    </row>
    <row r="206" spans="1:7" s="24" customFormat="1" ht="31.5" x14ac:dyDescent="0.25">
      <c r="A206" s="50" t="s">
        <v>242</v>
      </c>
      <c r="B206" s="30" t="s">
        <v>1</v>
      </c>
      <c r="C206" s="10" t="s">
        <v>243</v>
      </c>
      <c r="D206" s="31">
        <v>311545</v>
      </c>
      <c r="E206" s="31">
        <v>311545</v>
      </c>
      <c r="F206" s="32">
        <f t="shared" si="3"/>
        <v>0</v>
      </c>
      <c r="G206" s="23"/>
    </row>
    <row r="207" spans="1:7" s="24" customFormat="1" ht="15.75" x14ac:dyDescent="0.25">
      <c r="A207" s="48" t="s">
        <v>244</v>
      </c>
      <c r="B207" s="42" t="s">
        <v>1</v>
      </c>
      <c r="C207" s="8" t="s">
        <v>245</v>
      </c>
      <c r="D207" s="25">
        <v>311545</v>
      </c>
      <c r="E207" s="25">
        <v>311545</v>
      </c>
      <c r="F207" s="26">
        <f t="shared" si="3"/>
        <v>0</v>
      </c>
      <c r="G207" s="23"/>
    </row>
    <row r="208" spans="1:7" s="29" customFormat="1" ht="15.75" x14ac:dyDescent="0.25">
      <c r="A208" s="51" t="s">
        <v>1</v>
      </c>
      <c r="B208" s="27" t="s">
        <v>43</v>
      </c>
      <c r="C208" s="9" t="s">
        <v>369</v>
      </c>
      <c r="D208" s="25">
        <v>311545</v>
      </c>
      <c r="E208" s="25">
        <v>311545</v>
      </c>
      <c r="F208" s="26">
        <f t="shared" si="3"/>
        <v>0</v>
      </c>
      <c r="G208" s="28"/>
    </row>
    <row r="209" spans="1:110" s="24" customFormat="1" ht="31.5" x14ac:dyDescent="0.25">
      <c r="A209" s="50" t="s">
        <v>421</v>
      </c>
      <c r="B209" s="30" t="s">
        <v>1</v>
      </c>
      <c r="C209" s="10" t="s">
        <v>422</v>
      </c>
      <c r="D209" s="31">
        <v>9395720</v>
      </c>
      <c r="E209" s="31">
        <v>9395720</v>
      </c>
      <c r="F209" s="32">
        <f t="shared" si="3"/>
        <v>0</v>
      </c>
      <c r="G209" s="23"/>
    </row>
    <row r="210" spans="1:110" s="29" customFormat="1" ht="15.75" x14ac:dyDescent="0.25">
      <c r="A210" s="48" t="s">
        <v>423</v>
      </c>
      <c r="B210" s="42" t="s">
        <v>1</v>
      </c>
      <c r="C210" s="8" t="s">
        <v>424</v>
      </c>
      <c r="D210" s="25">
        <v>9395720</v>
      </c>
      <c r="E210" s="25">
        <v>9395720</v>
      </c>
      <c r="F210" s="26">
        <f t="shared" si="3"/>
        <v>0</v>
      </c>
      <c r="G210" s="28"/>
    </row>
    <row r="211" spans="1:110" s="29" customFormat="1" ht="15.75" x14ac:dyDescent="0.25">
      <c r="A211" s="51"/>
      <c r="B211" s="27" t="s">
        <v>41</v>
      </c>
      <c r="C211" s="9" t="s">
        <v>425</v>
      </c>
      <c r="D211" s="25">
        <v>9395720</v>
      </c>
      <c r="E211" s="25">
        <v>9395720</v>
      </c>
      <c r="F211" s="26">
        <f t="shared" si="3"/>
        <v>0</v>
      </c>
      <c r="G211" s="28"/>
    </row>
    <row r="212" spans="1:110" s="24" customFormat="1" ht="31.5" x14ac:dyDescent="0.25">
      <c r="A212" s="50" t="s">
        <v>246</v>
      </c>
      <c r="B212" s="30" t="s">
        <v>1</v>
      </c>
      <c r="C212" s="10" t="s">
        <v>247</v>
      </c>
      <c r="D212" s="31">
        <v>177206144</v>
      </c>
      <c r="E212" s="31">
        <v>177206144</v>
      </c>
      <c r="F212" s="32">
        <f t="shared" si="3"/>
        <v>0</v>
      </c>
      <c r="G212" s="23"/>
    </row>
    <row r="213" spans="1:110" s="24" customFormat="1" ht="31.5" x14ac:dyDescent="0.25">
      <c r="A213" s="48" t="s">
        <v>248</v>
      </c>
      <c r="B213" s="42" t="s">
        <v>1</v>
      </c>
      <c r="C213" s="8" t="s">
        <v>351</v>
      </c>
      <c r="D213" s="25">
        <v>177206144</v>
      </c>
      <c r="E213" s="25">
        <v>177206144</v>
      </c>
      <c r="F213" s="26">
        <f t="shared" si="3"/>
        <v>0</v>
      </c>
      <c r="G213" s="23"/>
    </row>
    <row r="214" spans="1:110" s="29" customFormat="1" ht="31.5" x14ac:dyDescent="0.25">
      <c r="A214" s="51" t="s">
        <v>1</v>
      </c>
      <c r="B214" s="37" t="s">
        <v>20</v>
      </c>
      <c r="C214" s="12" t="s">
        <v>249</v>
      </c>
      <c r="D214" s="25">
        <v>1668574</v>
      </c>
      <c r="E214" s="25">
        <v>1668574</v>
      </c>
      <c r="F214" s="26">
        <f t="shared" si="3"/>
        <v>0</v>
      </c>
      <c r="G214" s="28"/>
    </row>
    <row r="215" spans="1:110" s="29" customFormat="1" ht="31.5" x14ac:dyDescent="0.25">
      <c r="A215" s="51" t="s">
        <v>1</v>
      </c>
      <c r="B215" s="37" t="s">
        <v>43</v>
      </c>
      <c r="C215" s="12" t="s">
        <v>330</v>
      </c>
      <c r="D215" s="25">
        <v>175537570</v>
      </c>
      <c r="E215" s="25">
        <v>175537570</v>
      </c>
      <c r="F215" s="26">
        <f t="shared" si="3"/>
        <v>0</v>
      </c>
      <c r="G215" s="28"/>
    </row>
    <row r="216" spans="1:110" s="24" customFormat="1" ht="15.75" x14ac:dyDescent="0.25">
      <c r="A216" s="50" t="s">
        <v>250</v>
      </c>
      <c r="B216" s="30" t="s">
        <v>1</v>
      </c>
      <c r="C216" s="10" t="s">
        <v>251</v>
      </c>
      <c r="D216" s="31">
        <f t="shared" ref="D216" si="4">SUM(D217+D219+D221+D264+D280+D282)</f>
        <v>590826985</v>
      </c>
      <c r="E216" s="31">
        <f t="shared" ref="E216" si="5">SUM(E217+E219+E221+E264+E280+E282)</f>
        <v>615826985</v>
      </c>
      <c r="F216" s="32">
        <f t="shared" si="3"/>
        <v>25000000</v>
      </c>
      <c r="G216" s="23"/>
    </row>
    <row r="217" spans="1:110" s="24" customFormat="1" ht="15.75" x14ac:dyDescent="0.25">
      <c r="A217" s="48" t="s">
        <v>252</v>
      </c>
      <c r="B217" s="42" t="s">
        <v>1</v>
      </c>
      <c r="C217" s="8" t="s">
        <v>253</v>
      </c>
      <c r="D217" s="25">
        <v>25000000</v>
      </c>
      <c r="E217" s="25">
        <v>25000000</v>
      </c>
      <c r="F217" s="26">
        <f t="shared" si="3"/>
        <v>0</v>
      </c>
      <c r="G217" s="23"/>
    </row>
    <row r="218" spans="1:110" s="29" customFormat="1" ht="15.75" x14ac:dyDescent="0.25">
      <c r="A218" s="51" t="s">
        <v>1</v>
      </c>
      <c r="B218" s="27" t="s">
        <v>254</v>
      </c>
      <c r="C218" s="9" t="s">
        <v>253</v>
      </c>
      <c r="D218" s="25">
        <v>25000000</v>
      </c>
      <c r="E218" s="25">
        <v>25000000</v>
      </c>
      <c r="F218" s="26">
        <f t="shared" si="3"/>
        <v>0</v>
      </c>
      <c r="G218" s="28"/>
    </row>
    <row r="219" spans="1:110" s="24" customFormat="1" ht="15.75" x14ac:dyDescent="0.25">
      <c r="A219" s="48" t="s">
        <v>255</v>
      </c>
      <c r="B219" s="42" t="s">
        <v>1</v>
      </c>
      <c r="C219" s="8" t="s">
        <v>256</v>
      </c>
      <c r="D219" s="25">
        <v>1759516</v>
      </c>
      <c r="E219" s="25">
        <v>1759516</v>
      </c>
      <c r="F219" s="26">
        <f t="shared" si="3"/>
        <v>0</v>
      </c>
      <c r="G219" s="23"/>
    </row>
    <row r="220" spans="1:110" s="28" customFormat="1" ht="15.75" x14ac:dyDescent="0.25">
      <c r="A220" s="52" t="s">
        <v>1</v>
      </c>
      <c r="B220" s="33" t="s">
        <v>257</v>
      </c>
      <c r="C220" s="14" t="s">
        <v>258</v>
      </c>
      <c r="D220" s="35">
        <v>1759516</v>
      </c>
      <c r="E220" s="35">
        <v>1759516</v>
      </c>
      <c r="F220" s="56">
        <f t="shared" si="3"/>
        <v>0</v>
      </c>
    </row>
    <row r="221" spans="1:110" s="24" customFormat="1" ht="31.5" x14ac:dyDescent="0.25">
      <c r="A221" s="48" t="s">
        <v>259</v>
      </c>
      <c r="B221" s="42" t="s">
        <v>1</v>
      </c>
      <c r="C221" s="8" t="s">
        <v>260</v>
      </c>
      <c r="D221" s="25">
        <f t="shared" ref="D221" si="6">SUM(D222:D237)</f>
        <v>418312625</v>
      </c>
      <c r="E221" s="25">
        <f t="shared" ref="E221" si="7">SUM(E222:E237)</f>
        <v>443312625</v>
      </c>
      <c r="F221" s="26">
        <f t="shared" si="3"/>
        <v>25000000</v>
      </c>
      <c r="G221" s="23"/>
    </row>
    <row r="222" spans="1:110" s="29" customFormat="1" ht="31.5" x14ac:dyDescent="0.25">
      <c r="A222" s="51" t="s">
        <v>1</v>
      </c>
      <c r="B222" s="27" t="s">
        <v>9</v>
      </c>
      <c r="C222" s="9" t="s">
        <v>261</v>
      </c>
      <c r="D222" s="25">
        <v>7500000</v>
      </c>
      <c r="E222" s="25">
        <v>7500000</v>
      </c>
      <c r="F222" s="26">
        <f t="shared" si="3"/>
        <v>0</v>
      </c>
      <c r="G222" s="28"/>
    </row>
    <row r="223" spans="1:110" s="29" customFormat="1" ht="31.5" x14ac:dyDescent="0.25">
      <c r="A223" s="51" t="s">
        <v>1</v>
      </c>
      <c r="B223" s="33" t="s">
        <v>20</v>
      </c>
      <c r="C223" s="14" t="s">
        <v>340</v>
      </c>
      <c r="D223" s="25">
        <v>1445613</v>
      </c>
      <c r="E223" s="25">
        <v>1445613</v>
      </c>
      <c r="F223" s="26">
        <f t="shared" si="3"/>
        <v>0</v>
      </c>
      <c r="G223" s="28"/>
    </row>
    <row r="224" spans="1:110" s="29" customFormat="1" ht="31.5" x14ac:dyDescent="0.25">
      <c r="A224" s="52" t="s">
        <v>1</v>
      </c>
      <c r="B224" s="33" t="s">
        <v>20</v>
      </c>
      <c r="C224" s="14" t="s">
        <v>352</v>
      </c>
      <c r="D224" s="35">
        <v>2500000</v>
      </c>
      <c r="E224" s="35">
        <v>2500000</v>
      </c>
      <c r="F224" s="56">
        <f t="shared" si="3"/>
        <v>0</v>
      </c>
      <c r="G224" s="28"/>
      <c r="DF224" s="28"/>
    </row>
    <row r="225" spans="1:110" s="28" customFormat="1" ht="15.75" x14ac:dyDescent="0.25">
      <c r="A225" s="52" t="s">
        <v>1</v>
      </c>
      <c r="B225" s="33" t="s">
        <v>20</v>
      </c>
      <c r="C225" s="14" t="s">
        <v>426</v>
      </c>
      <c r="D225" s="35">
        <v>4894705</v>
      </c>
      <c r="E225" s="35">
        <v>4894705</v>
      </c>
      <c r="F225" s="56">
        <f t="shared" si="3"/>
        <v>0</v>
      </c>
      <c r="DF225" s="29"/>
    </row>
    <row r="226" spans="1:110" s="29" customFormat="1" ht="31.5" x14ac:dyDescent="0.25">
      <c r="A226" s="52"/>
      <c r="B226" s="34" t="s">
        <v>22</v>
      </c>
      <c r="C226" s="15" t="s">
        <v>332</v>
      </c>
      <c r="D226" s="35">
        <v>126494</v>
      </c>
      <c r="E226" s="35">
        <v>126494</v>
      </c>
      <c r="F226" s="56">
        <f t="shared" si="3"/>
        <v>0</v>
      </c>
      <c r="G226" s="28"/>
    </row>
    <row r="227" spans="1:110" s="29" customFormat="1" ht="15.75" x14ac:dyDescent="0.25">
      <c r="A227" s="52" t="s">
        <v>1</v>
      </c>
      <c r="B227" s="34">
        <v>113</v>
      </c>
      <c r="C227" s="15" t="s">
        <v>262</v>
      </c>
      <c r="D227" s="35">
        <v>51486940</v>
      </c>
      <c r="E227" s="35">
        <v>51486940</v>
      </c>
      <c r="F227" s="56">
        <f t="shared" si="3"/>
        <v>0</v>
      </c>
      <c r="G227" s="28"/>
    </row>
    <row r="228" spans="1:110" s="29" customFormat="1" ht="47.25" x14ac:dyDescent="0.25">
      <c r="A228" s="52"/>
      <c r="B228" s="34">
        <v>113</v>
      </c>
      <c r="C228" s="15" t="s">
        <v>380</v>
      </c>
      <c r="D228" s="35">
        <v>91664841</v>
      </c>
      <c r="E228" s="35">
        <v>91664841</v>
      </c>
      <c r="F228" s="56">
        <f t="shared" si="3"/>
        <v>0</v>
      </c>
      <c r="G228" s="28"/>
    </row>
    <row r="229" spans="1:110" s="29" customFormat="1" ht="31.5" x14ac:dyDescent="0.25">
      <c r="A229" s="52"/>
      <c r="B229" s="34" t="s">
        <v>26</v>
      </c>
      <c r="C229" s="15" t="s">
        <v>332</v>
      </c>
      <c r="D229" s="35">
        <v>7118</v>
      </c>
      <c r="E229" s="35">
        <v>7118</v>
      </c>
      <c r="F229" s="56">
        <f t="shared" si="3"/>
        <v>0</v>
      </c>
      <c r="G229" s="28"/>
    </row>
    <row r="230" spans="1:110" s="29" customFormat="1" ht="31.5" x14ac:dyDescent="0.25">
      <c r="A230" s="52"/>
      <c r="B230" s="33" t="s">
        <v>26</v>
      </c>
      <c r="C230" s="14" t="s">
        <v>333</v>
      </c>
      <c r="D230" s="35">
        <v>535201</v>
      </c>
      <c r="E230" s="35">
        <v>535201</v>
      </c>
      <c r="F230" s="56">
        <f t="shared" si="3"/>
        <v>0</v>
      </c>
      <c r="G230" s="28"/>
    </row>
    <row r="231" spans="1:110" s="28" customFormat="1" ht="31.5" x14ac:dyDescent="0.25">
      <c r="A231" s="52" t="s">
        <v>1</v>
      </c>
      <c r="B231" s="33" t="s">
        <v>116</v>
      </c>
      <c r="C231" s="14" t="s">
        <v>427</v>
      </c>
      <c r="D231" s="35">
        <v>446116</v>
      </c>
      <c r="E231" s="35">
        <v>446116</v>
      </c>
      <c r="F231" s="56">
        <f t="shared" si="3"/>
        <v>0</v>
      </c>
    </row>
    <row r="232" spans="1:110" s="29" customFormat="1" ht="63" x14ac:dyDescent="0.25">
      <c r="A232" s="52"/>
      <c r="B232" s="34">
        <v>147</v>
      </c>
      <c r="C232" s="15" t="s">
        <v>417</v>
      </c>
      <c r="D232" s="35">
        <v>821924</v>
      </c>
      <c r="E232" s="35">
        <v>821924</v>
      </c>
      <c r="F232" s="56">
        <f t="shared" si="3"/>
        <v>0</v>
      </c>
      <c r="G232" s="28"/>
    </row>
    <row r="233" spans="1:110" s="29" customFormat="1" ht="31.5" x14ac:dyDescent="0.25">
      <c r="A233" s="52"/>
      <c r="B233" s="34">
        <v>147</v>
      </c>
      <c r="C233" s="15" t="s">
        <v>349</v>
      </c>
      <c r="D233" s="35">
        <v>150000</v>
      </c>
      <c r="E233" s="35">
        <v>150000</v>
      </c>
      <c r="F233" s="56">
        <f t="shared" si="3"/>
        <v>0</v>
      </c>
      <c r="G233" s="28"/>
    </row>
    <row r="234" spans="1:110" s="28" customFormat="1" ht="31.5" x14ac:dyDescent="0.25">
      <c r="A234" s="51" t="s">
        <v>1</v>
      </c>
      <c r="B234" s="33" t="s">
        <v>43</v>
      </c>
      <c r="C234" s="14" t="s">
        <v>317</v>
      </c>
      <c r="D234" s="25">
        <v>499587</v>
      </c>
      <c r="E234" s="25">
        <f>499587+25000000</f>
        <v>25499587</v>
      </c>
      <c r="F234" s="26">
        <f t="shared" si="3"/>
        <v>25000000</v>
      </c>
    </row>
    <row r="235" spans="1:110" s="29" customFormat="1" ht="47.25" x14ac:dyDescent="0.25">
      <c r="A235" s="51" t="s">
        <v>1</v>
      </c>
      <c r="B235" s="38" t="s">
        <v>43</v>
      </c>
      <c r="C235" s="16" t="s">
        <v>263</v>
      </c>
      <c r="D235" s="25">
        <v>400000</v>
      </c>
      <c r="E235" s="25">
        <v>400000</v>
      </c>
      <c r="F235" s="26">
        <f t="shared" si="3"/>
        <v>0</v>
      </c>
      <c r="G235" s="28"/>
    </row>
    <row r="236" spans="1:110" s="28" customFormat="1" ht="47.25" x14ac:dyDescent="0.25">
      <c r="A236" s="52"/>
      <c r="B236" s="34" t="s">
        <v>44</v>
      </c>
      <c r="C236" s="15" t="s">
        <v>334</v>
      </c>
      <c r="D236" s="35">
        <v>2500000</v>
      </c>
      <c r="E236" s="35">
        <v>2500000</v>
      </c>
      <c r="F236" s="56">
        <f t="shared" si="3"/>
        <v>0</v>
      </c>
    </row>
    <row r="237" spans="1:110" s="28" customFormat="1" ht="15.75" x14ac:dyDescent="0.25">
      <c r="A237" s="48"/>
      <c r="B237" s="42"/>
      <c r="C237" s="8" t="s">
        <v>381</v>
      </c>
      <c r="D237" s="25">
        <v>253334086</v>
      </c>
      <c r="E237" s="25">
        <v>253334086</v>
      </c>
      <c r="F237" s="26">
        <f t="shared" si="3"/>
        <v>0</v>
      </c>
    </row>
    <row r="238" spans="1:110" s="28" customFormat="1" ht="31.5" x14ac:dyDescent="0.25">
      <c r="A238" s="51" t="s">
        <v>1</v>
      </c>
      <c r="B238" s="27" t="s">
        <v>20</v>
      </c>
      <c r="C238" s="9" t="s">
        <v>382</v>
      </c>
      <c r="D238" s="25">
        <v>111022</v>
      </c>
      <c r="E238" s="25">
        <v>111022</v>
      </c>
      <c r="F238" s="26">
        <f t="shared" si="3"/>
        <v>0</v>
      </c>
    </row>
    <row r="239" spans="1:110" s="28" customFormat="1" ht="31.5" x14ac:dyDescent="0.25">
      <c r="A239" s="51" t="s">
        <v>1</v>
      </c>
      <c r="B239" s="27" t="s">
        <v>22</v>
      </c>
      <c r="C239" s="9" t="s">
        <v>383</v>
      </c>
      <c r="D239" s="25">
        <v>418960</v>
      </c>
      <c r="E239" s="25">
        <v>418960</v>
      </c>
      <c r="F239" s="26">
        <f t="shared" si="3"/>
        <v>0</v>
      </c>
    </row>
    <row r="240" spans="1:110" s="28" customFormat="1" ht="31.5" x14ac:dyDescent="0.25">
      <c r="A240" s="51" t="s">
        <v>1</v>
      </c>
      <c r="B240" s="27" t="s">
        <v>24</v>
      </c>
      <c r="C240" s="9" t="s">
        <v>384</v>
      </c>
      <c r="D240" s="25">
        <v>5841036</v>
      </c>
      <c r="E240" s="25">
        <v>5841036</v>
      </c>
      <c r="F240" s="26">
        <f t="shared" si="3"/>
        <v>0</v>
      </c>
    </row>
    <row r="241" spans="1:7" s="28" customFormat="1" ht="31.5" x14ac:dyDescent="0.25">
      <c r="A241" s="51" t="s">
        <v>1</v>
      </c>
      <c r="B241" s="27" t="s">
        <v>24</v>
      </c>
      <c r="C241" s="9" t="s">
        <v>385</v>
      </c>
      <c r="D241" s="25">
        <v>37436154</v>
      </c>
      <c r="E241" s="25">
        <v>37436154</v>
      </c>
      <c r="F241" s="26">
        <f t="shared" si="3"/>
        <v>0</v>
      </c>
    </row>
    <row r="242" spans="1:7" s="28" customFormat="1" ht="31.5" x14ac:dyDescent="0.25">
      <c r="A242" s="51" t="s">
        <v>1</v>
      </c>
      <c r="B242" s="27" t="s">
        <v>24</v>
      </c>
      <c r="C242" s="9" t="s">
        <v>386</v>
      </c>
      <c r="D242" s="25">
        <v>31220706</v>
      </c>
      <c r="E242" s="25">
        <v>31220706</v>
      </c>
      <c r="F242" s="26">
        <f t="shared" si="3"/>
        <v>0</v>
      </c>
    </row>
    <row r="243" spans="1:7" s="28" customFormat="1" ht="31.5" x14ac:dyDescent="0.25">
      <c r="A243" s="51" t="s">
        <v>1</v>
      </c>
      <c r="B243" s="27" t="s">
        <v>24</v>
      </c>
      <c r="C243" s="9" t="s">
        <v>387</v>
      </c>
      <c r="D243" s="25">
        <v>8401132</v>
      </c>
      <c r="E243" s="25">
        <v>8401132</v>
      </c>
      <c r="F243" s="26">
        <f t="shared" si="3"/>
        <v>0</v>
      </c>
    </row>
    <row r="244" spans="1:7" s="28" customFormat="1" ht="31.5" x14ac:dyDescent="0.25">
      <c r="A244" s="51" t="s">
        <v>1</v>
      </c>
      <c r="B244" s="27" t="s">
        <v>26</v>
      </c>
      <c r="C244" s="9" t="s">
        <v>388</v>
      </c>
      <c r="D244" s="25">
        <v>9141880</v>
      </c>
      <c r="E244" s="25">
        <v>9141880</v>
      </c>
      <c r="F244" s="26">
        <f t="shared" si="3"/>
        <v>0</v>
      </c>
    </row>
    <row r="245" spans="1:7" s="28" customFormat="1" ht="31.5" x14ac:dyDescent="0.25">
      <c r="A245" s="51" t="s">
        <v>1</v>
      </c>
      <c r="B245" s="27" t="s">
        <v>28</v>
      </c>
      <c r="C245" s="9" t="s">
        <v>390</v>
      </c>
      <c r="D245" s="25">
        <v>1160846</v>
      </c>
      <c r="E245" s="25">
        <v>1160846</v>
      </c>
      <c r="F245" s="26">
        <f t="shared" si="3"/>
        <v>0</v>
      </c>
    </row>
    <row r="246" spans="1:7" s="28" customFormat="1" ht="15.75" x14ac:dyDescent="0.25">
      <c r="A246" s="51" t="s">
        <v>1</v>
      </c>
      <c r="B246" s="27" t="s">
        <v>93</v>
      </c>
      <c r="C246" s="9" t="s">
        <v>389</v>
      </c>
      <c r="D246" s="25">
        <v>57701487</v>
      </c>
      <c r="E246" s="25">
        <v>57701487</v>
      </c>
      <c r="F246" s="26">
        <f t="shared" si="3"/>
        <v>0</v>
      </c>
    </row>
    <row r="247" spans="1:7" s="28" customFormat="1" ht="31.5" x14ac:dyDescent="0.25">
      <c r="A247" s="51" t="s">
        <v>1</v>
      </c>
      <c r="B247" s="27" t="s">
        <v>32</v>
      </c>
      <c r="C247" s="9" t="s">
        <v>391</v>
      </c>
      <c r="D247" s="25">
        <v>3486158</v>
      </c>
      <c r="E247" s="25">
        <v>3486158</v>
      </c>
      <c r="F247" s="26">
        <f t="shared" si="3"/>
        <v>0</v>
      </c>
    </row>
    <row r="248" spans="1:7" s="29" customFormat="1" ht="31.5" x14ac:dyDescent="0.25">
      <c r="A248" s="51" t="s">
        <v>1</v>
      </c>
      <c r="B248" s="27" t="s">
        <v>32</v>
      </c>
      <c r="C248" s="9" t="s">
        <v>392</v>
      </c>
      <c r="D248" s="25">
        <v>20606811</v>
      </c>
      <c r="E248" s="25">
        <v>20606811</v>
      </c>
      <c r="F248" s="26">
        <f t="shared" si="3"/>
        <v>0</v>
      </c>
      <c r="G248" s="28"/>
    </row>
    <row r="249" spans="1:7" s="28" customFormat="1" ht="31.5" x14ac:dyDescent="0.25">
      <c r="A249" s="51" t="s">
        <v>1</v>
      </c>
      <c r="B249" s="27" t="s">
        <v>32</v>
      </c>
      <c r="C249" s="9" t="s">
        <v>393</v>
      </c>
      <c r="D249" s="25">
        <v>207749</v>
      </c>
      <c r="E249" s="25">
        <v>207749</v>
      </c>
      <c r="F249" s="26">
        <f t="shared" si="3"/>
        <v>0</v>
      </c>
    </row>
    <row r="250" spans="1:7" s="28" customFormat="1" ht="36" customHeight="1" x14ac:dyDescent="0.25">
      <c r="A250" s="51" t="s">
        <v>1</v>
      </c>
      <c r="B250" s="27" t="s">
        <v>264</v>
      </c>
      <c r="C250" s="9" t="s">
        <v>394</v>
      </c>
      <c r="D250" s="25">
        <v>3079394</v>
      </c>
      <c r="E250" s="25">
        <v>3079394</v>
      </c>
      <c r="F250" s="26">
        <f t="shared" si="3"/>
        <v>0</v>
      </c>
    </row>
    <row r="251" spans="1:7" s="28" customFormat="1" ht="33" customHeight="1" x14ac:dyDescent="0.25">
      <c r="A251" s="51" t="s">
        <v>1</v>
      </c>
      <c r="B251" s="27" t="s">
        <v>129</v>
      </c>
      <c r="C251" s="9" t="s">
        <v>395</v>
      </c>
      <c r="D251" s="25">
        <v>7341709</v>
      </c>
      <c r="E251" s="25">
        <v>7341709</v>
      </c>
      <c r="F251" s="26">
        <f t="shared" si="3"/>
        <v>0</v>
      </c>
    </row>
    <row r="252" spans="1:7" s="29" customFormat="1" ht="15.75" x14ac:dyDescent="0.25">
      <c r="A252" s="51" t="s">
        <v>1</v>
      </c>
      <c r="B252" s="27" t="s">
        <v>129</v>
      </c>
      <c r="C252" s="9" t="s">
        <v>396</v>
      </c>
      <c r="D252" s="25">
        <v>48357846</v>
      </c>
      <c r="E252" s="25">
        <v>48357846</v>
      </c>
      <c r="F252" s="26">
        <f t="shared" si="3"/>
        <v>0</v>
      </c>
      <c r="G252" s="28"/>
    </row>
    <row r="253" spans="1:7" s="29" customFormat="1" ht="15.75" x14ac:dyDescent="0.25">
      <c r="A253" s="51" t="s">
        <v>1</v>
      </c>
      <c r="B253" s="27" t="s">
        <v>96</v>
      </c>
      <c r="C253" s="9" t="s">
        <v>397</v>
      </c>
      <c r="D253" s="25">
        <v>1700000</v>
      </c>
      <c r="E253" s="25">
        <v>1700000</v>
      </c>
      <c r="F253" s="26">
        <f t="shared" si="3"/>
        <v>0</v>
      </c>
      <c r="G253" s="28"/>
    </row>
    <row r="254" spans="1:7" s="29" customFormat="1" ht="15.75" x14ac:dyDescent="0.25">
      <c r="A254" s="51" t="s">
        <v>1</v>
      </c>
      <c r="B254" s="27" t="s">
        <v>98</v>
      </c>
      <c r="C254" s="9" t="s">
        <v>398</v>
      </c>
      <c r="D254" s="25">
        <v>10051197</v>
      </c>
      <c r="E254" s="25">
        <v>10051197</v>
      </c>
      <c r="F254" s="26">
        <f t="shared" si="3"/>
        <v>0</v>
      </c>
      <c r="G254" s="28"/>
    </row>
    <row r="255" spans="1:7" s="29" customFormat="1" ht="15.75" x14ac:dyDescent="0.25">
      <c r="A255" s="51" t="s">
        <v>1</v>
      </c>
      <c r="B255" s="27" t="s">
        <v>34</v>
      </c>
      <c r="C255" s="9" t="s">
        <v>399</v>
      </c>
      <c r="D255" s="25">
        <v>33497</v>
      </c>
      <c r="E255" s="25">
        <v>33497</v>
      </c>
      <c r="F255" s="26">
        <f t="shared" si="3"/>
        <v>0</v>
      </c>
      <c r="G255" s="28"/>
    </row>
    <row r="256" spans="1:7" s="29" customFormat="1" ht="31.5" x14ac:dyDescent="0.25">
      <c r="A256" s="51" t="s">
        <v>1</v>
      </c>
      <c r="B256" s="27" t="s">
        <v>36</v>
      </c>
      <c r="C256" s="9" t="s">
        <v>400</v>
      </c>
      <c r="D256" s="25">
        <v>642960</v>
      </c>
      <c r="E256" s="25">
        <v>642960</v>
      </c>
      <c r="F256" s="26">
        <f t="shared" si="3"/>
        <v>0</v>
      </c>
      <c r="G256" s="28"/>
    </row>
    <row r="257" spans="1:7" s="29" customFormat="1" ht="31.5" x14ac:dyDescent="0.25">
      <c r="A257" s="51" t="s">
        <v>1</v>
      </c>
      <c r="B257" s="27" t="s">
        <v>36</v>
      </c>
      <c r="C257" s="9" t="s">
        <v>401</v>
      </c>
      <c r="D257" s="25">
        <v>1037044</v>
      </c>
      <c r="E257" s="25">
        <v>1037044</v>
      </c>
      <c r="F257" s="26">
        <f t="shared" si="3"/>
        <v>0</v>
      </c>
      <c r="G257" s="28"/>
    </row>
    <row r="258" spans="1:7" s="29" customFormat="1" ht="15.75" x14ac:dyDescent="0.25">
      <c r="A258" s="51" t="s">
        <v>1</v>
      </c>
      <c r="B258" s="27" t="s">
        <v>36</v>
      </c>
      <c r="C258" s="9" t="s">
        <v>402</v>
      </c>
      <c r="D258" s="25">
        <v>1908722</v>
      </c>
      <c r="E258" s="25">
        <v>1908722</v>
      </c>
      <c r="F258" s="26">
        <f t="shared" si="3"/>
        <v>0</v>
      </c>
      <c r="G258" s="28"/>
    </row>
    <row r="259" spans="1:7" s="29" customFormat="1" ht="15.75" x14ac:dyDescent="0.25">
      <c r="A259" s="51" t="s">
        <v>1</v>
      </c>
      <c r="B259" s="27" t="s">
        <v>36</v>
      </c>
      <c r="C259" s="9" t="s">
        <v>403</v>
      </c>
      <c r="D259" s="25">
        <v>662</v>
      </c>
      <c r="E259" s="25">
        <v>662</v>
      </c>
      <c r="F259" s="26">
        <f t="shared" si="3"/>
        <v>0</v>
      </c>
      <c r="G259" s="28"/>
    </row>
    <row r="260" spans="1:7" s="29" customFormat="1" ht="31.5" x14ac:dyDescent="0.25">
      <c r="A260" s="51" t="s">
        <v>1</v>
      </c>
      <c r="B260" s="27" t="s">
        <v>38</v>
      </c>
      <c r="C260" s="9" t="s">
        <v>318</v>
      </c>
      <c r="D260" s="25">
        <v>879349</v>
      </c>
      <c r="E260" s="25">
        <v>879349</v>
      </c>
      <c r="F260" s="26">
        <f t="shared" si="3"/>
        <v>0</v>
      </c>
      <c r="G260" s="28"/>
    </row>
    <row r="261" spans="1:7" s="29" customFormat="1" ht="31.5" x14ac:dyDescent="0.25">
      <c r="A261" s="51"/>
      <c r="B261" s="27" t="s">
        <v>40</v>
      </c>
      <c r="C261" s="9" t="s">
        <v>404</v>
      </c>
      <c r="D261" s="25">
        <v>3585</v>
      </c>
      <c r="E261" s="25">
        <v>3585</v>
      </c>
      <c r="F261" s="26">
        <f t="shared" si="3"/>
        <v>0</v>
      </c>
      <c r="G261" s="28"/>
    </row>
    <row r="262" spans="1:7" s="29" customFormat="1" ht="15.75" x14ac:dyDescent="0.25">
      <c r="A262" s="51"/>
      <c r="B262" s="36" t="s">
        <v>44</v>
      </c>
      <c r="C262" s="13" t="s">
        <v>405</v>
      </c>
      <c r="D262" s="25">
        <v>1647906</v>
      </c>
      <c r="E262" s="25">
        <v>1647906</v>
      </c>
      <c r="F262" s="26">
        <f t="shared" si="3"/>
        <v>0</v>
      </c>
      <c r="G262" s="28"/>
    </row>
    <row r="263" spans="1:7" s="29" customFormat="1" ht="15.75" x14ac:dyDescent="0.25">
      <c r="A263" s="51" t="s">
        <v>1</v>
      </c>
      <c r="B263" s="36" t="s">
        <v>44</v>
      </c>
      <c r="C263" s="13" t="s">
        <v>406</v>
      </c>
      <c r="D263" s="25">
        <v>916274</v>
      </c>
      <c r="E263" s="25">
        <v>916274</v>
      </c>
      <c r="F263" s="26">
        <f t="shared" si="3"/>
        <v>0</v>
      </c>
      <c r="G263" s="28"/>
    </row>
    <row r="264" spans="1:7" s="24" customFormat="1" ht="15.75" x14ac:dyDescent="0.25">
      <c r="A264" s="48" t="s">
        <v>265</v>
      </c>
      <c r="B264" s="42" t="s">
        <v>1</v>
      </c>
      <c r="C264" s="8" t="s">
        <v>266</v>
      </c>
      <c r="D264" s="25">
        <v>118521170</v>
      </c>
      <c r="E264" s="25">
        <v>118521170</v>
      </c>
      <c r="F264" s="26">
        <f t="shared" si="3"/>
        <v>0</v>
      </c>
      <c r="G264" s="23"/>
    </row>
    <row r="265" spans="1:7" s="29" customFormat="1" ht="31.5" x14ac:dyDescent="0.25">
      <c r="A265" s="51" t="s">
        <v>1</v>
      </c>
      <c r="B265" s="27" t="s">
        <v>20</v>
      </c>
      <c r="C265" s="9" t="s">
        <v>418</v>
      </c>
      <c r="D265" s="25">
        <v>718000</v>
      </c>
      <c r="E265" s="25">
        <v>718000</v>
      </c>
      <c r="F265" s="26">
        <f t="shared" si="3"/>
        <v>0</v>
      </c>
      <c r="G265" s="28"/>
    </row>
    <row r="266" spans="1:7" s="29" customFormat="1" ht="15.75" x14ac:dyDescent="0.25">
      <c r="A266" s="52" t="s">
        <v>1</v>
      </c>
      <c r="B266" s="33" t="s">
        <v>22</v>
      </c>
      <c r="C266" s="14" t="s">
        <v>419</v>
      </c>
      <c r="D266" s="35">
        <v>11444100</v>
      </c>
      <c r="E266" s="35">
        <v>11444100</v>
      </c>
      <c r="F266" s="56">
        <f t="shared" si="3"/>
        <v>0</v>
      </c>
      <c r="G266" s="28"/>
    </row>
    <row r="267" spans="1:7" s="39" customFormat="1" ht="31.5" x14ac:dyDescent="0.25">
      <c r="A267" s="52" t="s">
        <v>1</v>
      </c>
      <c r="B267" s="38" t="s">
        <v>22</v>
      </c>
      <c r="C267" s="16" t="s">
        <v>342</v>
      </c>
      <c r="D267" s="35">
        <v>468000</v>
      </c>
      <c r="E267" s="35">
        <v>468000</v>
      </c>
      <c r="F267" s="56">
        <f t="shared" si="3"/>
        <v>0</v>
      </c>
      <c r="G267" s="28"/>
    </row>
    <row r="268" spans="1:7" s="29" customFormat="1" ht="31.5" x14ac:dyDescent="0.25">
      <c r="A268" s="52"/>
      <c r="B268" s="34" t="s">
        <v>24</v>
      </c>
      <c r="C268" s="15" t="s">
        <v>341</v>
      </c>
      <c r="D268" s="35">
        <v>2306844</v>
      </c>
      <c r="E268" s="35">
        <v>2306844</v>
      </c>
      <c r="F268" s="56">
        <f t="shared" ref="F268:F309" si="8">E268-D268</f>
        <v>0</v>
      </c>
      <c r="G268" s="28"/>
    </row>
    <row r="269" spans="1:7" s="29" customFormat="1" ht="31.5" x14ac:dyDescent="0.25">
      <c r="A269" s="52" t="s">
        <v>1</v>
      </c>
      <c r="B269" s="38" t="s">
        <v>24</v>
      </c>
      <c r="C269" s="16" t="s">
        <v>343</v>
      </c>
      <c r="D269" s="35">
        <v>4183087</v>
      </c>
      <c r="E269" s="35">
        <v>4183087</v>
      </c>
      <c r="F269" s="56">
        <f t="shared" si="8"/>
        <v>0</v>
      </c>
      <c r="G269" s="28"/>
    </row>
    <row r="270" spans="1:7" s="29" customFormat="1" ht="15.75" x14ac:dyDescent="0.25">
      <c r="A270" s="52" t="s">
        <v>1</v>
      </c>
      <c r="B270" s="33" t="s">
        <v>24</v>
      </c>
      <c r="C270" s="14" t="s">
        <v>353</v>
      </c>
      <c r="D270" s="35">
        <v>7889352</v>
      </c>
      <c r="E270" s="35">
        <v>7889352</v>
      </c>
      <c r="F270" s="56">
        <f t="shared" si="8"/>
        <v>0</v>
      </c>
      <c r="G270" s="28"/>
    </row>
    <row r="271" spans="1:7" s="29" customFormat="1" ht="15.75" x14ac:dyDescent="0.25">
      <c r="A271" s="52" t="s">
        <v>1</v>
      </c>
      <c r="B271" s="33" t="s">
        <v>24</v>
      </c>
      <c r="C271" s="14" t="s">
        <v>355</v>
      </c>
      <c r="D271" s="35">
        <v>39371048</v>
      </c>
      <c r="E271" s="35">
        <v>39371048</v>
      </c>
      <c r="F271" s="56">
        <f t="shared" si="8"/>
        <v>0</v>
      </c>
      <c r="G271" s="28"/>
    </row>
    <row r="272" spans="1:7" s="29" customFormat="1" ht="15.75" x14ac:dyDescent="0.25">
      <c r="A272" s="52" t="s">
        <v>1</v>
      </c>
      <c r="B272" s="33" t="s">
        <v>24</v>
      </c>
      <c r="C272" s="14" t="s">
        <v>354</v>
      </c>
      <c r="D272" s="35">
        <v>6628889</v>
      </c>
      <c r="E272" s="35">
        <v>6628889</v>
      </c>
      <c r="F272" s="56">
        <f t="shared" si="8"/>
        <v>0</v>
      </c>
      <c r="G272" s="28"/>
    </row>
    <row r="273" spans="1:7" s="29" customFormat="1" ht="15.75" x14ac:dyDescent="0.25">
      <c r="A273" s="52" t="s">
        <v>1</v>
      </c>
      <c r="B273" s="33" t="s">
        <v>24</v>
      </c>
      <c r="C273" s="14" t="s">
        <v>267</v>
      </c>
      <c r="D273" s="35">
        <v>4165065</v>
      </c>
      <c r="E273" s="35">
        <v>4165065</v>
      </c>
      <c r="F273" s="56">
        <f t="shared" si="8"/>
        <v>0</v>
      </c>
      <c r="G273" s="28"/>
    </row>
    <row r="274" spans="1:7" s="29" customFormat="1" ht="15.75" x14ac:dyDescent="0.25">
      <c r="A274" s="51" t="s">
        <v>1</v>
      </c>
      <c r="B274" s="27" t="s">
        <v>26</v>
      </c>
      <c r="C274" s="9" t="s">
        <v>356</v>
      </c>
      <c r="D274" s="25">
        <v>545500</v>
      </c>
      <c r="E274" s="25">
        <v>545500</v>
      </c>
      <c r="F274" s="26">
        <f t="shared" si="8"/>
        <v>0</v>
      </c>
      <c r="G274" s="28"/>
    </row>
    <row r="275" spans="1:7" s="29" customFormat="1" ht="31.5" x14ac:dyDescent="0.25">
      <c r="A275" s="52"/>
      <c r="B275" s="34" t="s">
        <v>93</v>
      </c>
      <c r="C275" s="15" t="s">
        <v>407</v>
      </c>
      <c r="D275" s="35">
        <v>16530000</v>
      </c>
      <c r="E275" s="35">
        <v>16530000</v>
      </c>
      <c r="F275" s="56">
        <f t="shared" si="8"/>
        <v>0</v>
      </c>
      <c r="G275" s="28"/>
    </row>
    <row r="276" spans="1:7" s="29" customFormat="1" ht="31.5" x14ac:dyDescent="0.25">
      <c r="A276" s="52"/>
      <c r="B276" s="34" t="s">
        <v>32</v>
      </c>
      <c r="C276" s="15" t="s">
        <v>357</v>
      </c>
      <c r="D276" s="35">
        <v>3725947</v>
      </c>
      <c r="E276" s="35">
        <v>3725947</v>
      </c>
      <c r="F276" s="56">
        <f t="shared" si="8"/>
        <v>0</v>
      </c>
      <c r="G276" s="28"/>
    </row>
    <row r="277" spans="1:7" s="39" customFormat="1" ht="31.5" x14ac:dyDescent="0.25">
      <c r="A277" s="52" t="s">
        <v>1</v>
      </c>
      <c r="B277" s="33" t="s">
        <v>129</v>
      </c>
      <c r="C277" s="14" t="s">
        <v>319</v>
      </c>
      <c r="D277" s="35">
        <v>912435</v>
      </c>
      <c r="E277" s="35">
        <v>912435</v>
      </c>
      <c r="F277" s="56">
        <f t="shared" si="8"/>
        <v>0</v>
      </c>
      <c r="G277" s="28"/>
    </row>
    <row r="278" spans="1:7" s="29" customFormat="1" ht="31.5" x14ac:dyDescent="0.25">
      <c r="A278" s="51" t="s">
        <v>1</v>
      </c>
      <c r="B278" s="27" t="s">
        <v>239</v>
      </c>
      <c r="C278" s="9" t="s">
        <v>320</v>
      </c>
      <c r="D278" s="25">
        <v>2088785</v>
      </c>
      <c r="E278" s="25">
        <v>2088785</v>
      </c>
      <c r="F278" s="26">
        <f t="shared" si="8"/>
        <v>0</v>
      </c>
      <c r="G278" s="28"/>
    </row>
    <row r="279" spans="1:7" s="29" customFormat="1" ht="15.75" x14ac:dyDescent="0.25">
      <c r="A279" s="51" t="s">
        <v>1</v>
      </c>
      <c r="B279" s="33" t="s">
        <v>358</v>
      </c>
      <c r="C279" s="9" t="s">
        <v>420</v>
      </c>
      <c r="D279" s="25">
        <v>17544118</v>
      </c>
      <c r="E279" s="25">
        <v>17544118</v>
      </c>
      <c r="F279" s="26">
        <f t="shared" si="8"/>
        <v>0</v>
      </c>
      <c r="G279" s="28"/>
    </row>
    <row r="280" spans="1:7" s="29" customFormat="1" ht="15.75" x14ac:dyDescent="0.25">
      <c r="A280" s="48" t="s">
        <v>268</v>
      </c>
      <c r="B280" s="42" t="s">
        <v>1</v>
      </c>
      <c r="C280" s="8" t="s">
        <v>269</v>
      </c>
      <c r="D280" s="25">
        <v>17109244</v>
      </c>
      <c r="E280" s="25">
        <v>17109244</v>
      </c>
      <c r="F280" s="26">
        <f t="shared" si="8"/>
        <v>0</v>
      </c>
      <c r="G280" s="23"/>
    </row>
    <row r="281" spans="1:7" s="39" customFormat="1" ht="15.75" x14ac:dyDescent="0.25">
      <c r="A281" s="51" t="s">
        <v>1</v>
      </c>
      <c r="B281" s="27" t="s">
        <v>270</v>
      </c>
      <c r="C281" s="9" t="s">
        <v>269</v>
      </c>
      <c r="D281" s="25">
        <v>17109244</v>
      </c>
      <c r="E281" s="25">
        <v>17109244</v>
      </c>
      <c r="F281" s="26">
        <f t="shared" si="8"/>
        <v>0</v>
      </c>
      <c r="G281" s="28"/>
    </row>
    <row r="282" spans="1:7" s="28" customFormat="1" ht="31.5" x14ac:dyDescent="0.25">
      <c r="A282" s="48" t="s">
        <v>271</v>
      </c>
      <c r="B282" s="42" t="s">
        <v>1</v>
      </c>
      <c r="C282" s="11" t="s">
        <v>408</v>
      </c>
      <c r="D282" s="25">
        <v>10124430</v>
      </c>
      <c r="E282" s="25">
        <v>10124430</v>
      </c>
      <c r="F282" s="26">
        <f t="shared" si="8"/>
        <v>0</v>
      </c>
      <c r="G282" s="23"/>
    </row>
    <row r="283" spans="1:7" s="28" customFormat="1" ht="31.5" x14ac:dyDescent="0.25">
      <c r="A283" s="51" t="s">
        <v>1</v>
      </c>
      <c r="B283" s="27" t="s">
        <v>43</v>
      </c>
      <c r="C283" s="12" t="s">
        <v>408</v>
      </c>
      <c r="D283" s="25">
        <v>10124430</v>
      </c>
      <c r="E283" s="25">
        <v>10124430</v>
      </c>
      <c r="F283" s="26">
        <f t="shared" si="8"/>
        <v>0</v>
      </c>
    </row>
    <row r="284" spans="1:7" s="23" customFormat="1" ht="31.5" x14ac:dyDescent="0.25">
      <c r="A284" s="50" t="s">
        <v>272</v>
      </c>
      <c r="B284" s="30" t="s">
        <v>1</v>
      </c>
      <c r="C284" s="10" t="s">
        <v>273</v>
      </c>
      <c r="D284" s="31">
        <v>110549137</v>
      </c>
      <c r="E284" s="31">
        <v>110549137</v>
      </c>
      <c r="F284" s="32">
        <f t="shared" si="8"/>
        <v>0</v>
      </c>
      <c r="G284" s="28"/>
    </row>
    <row r="285" spans="1:7" s="28" customFormat="1" ht="31.5" x14ac:dyDescent="0.25">
      <c r="A285" s="48" t="s">
        <v>274</v>
      </c>
      <c r="B285" s="42" t="s">
        <v>1</v>
      </c>
      <c r="C285" s="8" t="s">
        <v>275</v>
      </c>
      <c r="D285" s="25">
        <v>110549137</v>
      </c>
      <c r="E285" s="25">
        <v>110549137</v>
      </c>
      <c r="F285" s="26">
        <f t="shared" si="8"/>
        <v>0</v>
      </c>
      <c r="G285" s="23"/>
    </row>
    <row r="286" spans="1:7" s="23" customFormat="1" ht="31.5" x14ac:dyDescent="0.25">
      <c r="A286" s="51" t="s">
        <v>1</v>
      </c>
      <c r="B286" s="27" t="s">
        <v>43</v>
      </c>
      <c r="C286" s="9" t="s">
        <v>275</v>
      </c>
      <c r="D286" s="25">
        <v>110549137</v>
      </c>
      <c r="E286" s="25">
        <v>110549137</v>
      </c>
      <c r="F286" s="26">
        <f t="shared" si="8"/>
        <v>0</v>
      </c>
      <c r="G286" s="28"/>
    </row>
    <row r="287" spans="1:7" s="28" customFormat="1" ht="15.75" x14ac:dyDescent="0.25">
      <c r="A287" s="50" t="s">
        <v>276</v>
      </c>
      <c r="B287" s="30" t="s">
        <v>1</v>
      </c>
      <c r="C287" s="10" t="s">
        <v>277</v>
      </c>
      <c r="D287" s="31">
        <v>739112267</v>
      </c>
      <c r="E287" s="31">
        <v>739112267</v>
      </c>
      <c r="F287" s="32">
        <f t="shared" si="8"/>
        <v>0</v>
      </c>
    </row>
    <row r="288" spans="1:7" s="28" customFormat="1" ht="15.75" x14ac:dyDescent="0.25">
      <c r="A288" s="48" t="s">
        <v>278</v>
      </c>
      <c r="B288" s="42" t="s">
        <v>1</v>
      </c>
      <c r="C288" s="11" t="s">
        <v>279</v>
      </c>
      <c r="D288" s="25">
        <v>245651129</v>
      </c>
      <c r="E288" s="25">
        <v>245651129</v>
      </c>
      <c r="F288" s="26">
        <f t="shared" si="8"/>
        <v>0</v>
      </c>
      <c r="G288" s="23"/>
    </row>
    <row r="289" spans="1:7" s="23" customFormat="1" ht="31.5" x14ac:dyDescent="0.25">
      <c r="A289" s="53"/>
      <c r="B289" s="34" t="s">
        <v>280</v>
      </c>
      <c r="C289" s="15" t="s">
        <v>344</v>
      </c>
      <c r="D289" s="35">
        <v>2901186</v>
      </c>
      <c r="E289" s="35">
        <v>2901186</v>
      </c>
      <c r="F289" s="56">
        <f t="shared" si="8"/>
        <v>0</v>
      </c>
      <c r="G289" s="28"/>
    </row>
    <row r="290" spans="1:7" s="28" customFormat="1" ht="15.75" x14ac:dyDescent="0.25">
      <c r="A290" s="52" t="s">
        <v>1</v>
      </c>
      <c r="B290" s="34" t="s">
        <v>280</v>
      </c>
      <c r="C290" s="15" t="s">
        <v>281</v>
      </c>
      <c r="D290" s="35">
        <v>1503225</v>
      </c>
      <c r="E290" s="35">
        <v>1503225</v>
      </c>
      <c r="F290" s="56">
        <f t="shared" si="8"/>
        <v>0</v>
      </c>
    </row>
    <row r="291" spans="1:7" s="28" customFormat="1" ht="15.75" x14ac:dyDescent="0.25">
      <c r="A291" s="52" t="s">
        <v>1</v>
      </c>
      <c r="B291" s="34" t="s">
        <v>280</v>
      </c>
      <c r="C291" s="15" t="s">
        <v>429</v>
      </c>
      <c r="D291" s="35">
        <v>720637</v>
      </c>
      <c r="E291" s="35">
        <v>720637</v>
      </c>
      <c r="F291" s="56">
        <f t="shared" si="8"/>
        <v>0</v>
      </c>
    </row>
    <row r="292" spans="1:7" s="28" customFormat="1" ht="15.75" x14ac:dyDescent="0.25">
      <c r="A292" s="52" t="s">
        <v>1</v>
      </c>
      <c r="B292" s="34" t="s">
        <v>280</v>
      </c>
      <c r="C292" s="15" t="s">
        <v>428</v>
      </c>
      <c r="D292" s="35">
        <v>18652899</v>
      </c>
      <c r="E292" s="35">
        <v>18652899</v>
      </c>
      <c r="F292" s="56">
        <f t="shared" si="8"/>
        <v>0</v>
      </c>
    </row>
    <row r="293" spans="1:7" s="28" customFormat="1" ht="15.75" x14ac:dyDescent="0.25">
      <c r="A293" s="52" t="s">
        <v>1</v>
      </c>
      <c r="B293" s="34" t="s">
        <v>280</v>
      </c>
      <c r="C293" s="15" t="s">
        <v>430</v>
      </c>
      <c r="D293" s="35">
        <v>1651431</v>
      </c>
      <c r="E293" s="35">
        <v>1651431</v>
      </c>
      <c r="F293" s="56">
        <f t="shared" si="8"/>
        <v>0</v>
      </c>
    </row>
    <row r="294" spans="1:7" s="28" customFormat="1" ht="31.5" x14ac:dyDescent="0.25">
      <c r="A294" s="52" t="s">
        <v>1</v>
      </c>
      <c r="B294" s="34" t="s">
        <v>280</v>
      </c>
      <c r="C294" s="15" t="s">
        <v>282</v>
      </c>
      <c r="D294" s="35">
        <v>220221751</v>
      </c>
      <c r="E294" s="35">
        <v>220221751</v>
      </c>
      <c r="F294" s="56">
        <f t="shared" si="8"/>
        <v>0</v>
      </c>
    </row>
    <row r="295" spans="1:7" s="23" customFormat="1" ht="31.5" x14ac:dyDescent="0.25">
      <c r="A295" s="48" t="s">
        <v>283</v>
      </c>
      <c r="B295" s="42" t="s">
        <v>1</v>
      </c>
      <c r="C295" s="8" t="s">
        <v>284</v>
      </c>
      <c r="D295" s="25">
        <v>12561495</v>
      </c>
      <c r="E295" s="25">
        <v>12561495</v>
      </c>
      <c r="F295" s="26">
        <f t="shared" si="8"/>
        <v>0</v>
      </c>
    </row>
    <row r="296" spans="1:7" s="29" customFormat="1" ht="31.5" x14ac:dyDescent="0.25">
      <c r="A296" s="51" t="s">
        <v>1</v>
      </c>
      <c r="B296" s="27" t="s">
        <v>285</v>
      </c>
      <c r="C296" s="9" t="s">
        <v>284</v>
      </c>
      <c r="D296" s="25">
        <v>12561495</v>
      </c>
      <c r="E296" s="25">
        <v>12561495</v>
      </c>
      <c r="F296" s="26">
        <f t="shared" si="8"/>
        <v>0</v>
      </c>
      <c r="G296" s="28"/>
    </row>
    <row r="297" spans="1:7" s="28" customFormat="1" ht="31.5" x14ac:dyDescent="0.25">
      <c r="A297" s="48" t="s">
        <v>286</v>
      </c>
      <c r="B297" s="42" t="s">
        <v>1</v>
      </c>
      <c r="C297" s="8" t="s">
        <v>409</v>
      </c>
      <c r="D297" s="25">
        <v>82382436</v>
      </c>
      <c r="E297" s="25">
        <v>82382436</v>
      </c>
      <c r="F297" s="26">
        <f t="shared" si="8"/>
        <v>0</v>
      </c>
      <c r="G297" s="23"/>
    </row>
    <row r="298" spans="1:7" s="28" customFormat="1" ht="31.5" x14ac:dyDescent="0.25">
      <c r="A298" s="51" t="s">
        <v>1</v>
      </c>
      <c r="B298" s="27" t="s">
        <v>32</v>
      </c>
      <c r="C298" s="9" t="s">
        <v>410</v>
      </c>
      <c r="D298" s="25">
        <v>82382436</v>
      </c>
      <c r="E298" s="25">
        <v>82382436</v>
      </c>
      <c r="F298" s="26">
        <f t="shared" si="8"/>
        <v>0</v>
      </c>
    </row>
    <row r="299" spans="1:7" s="23" customFormat="1" ht="15.75" x14ac:dyDescent="0.25">
      <c r="A299" s="48" t="s">
        <v>287</v>
      </c>
      <c r="B299" s="42" t="s">
        <v>1</v>
      </c>
      <c r="C299" s="8" t="s">
        <v>288</v>
      </c>
      <c r="D299" s="25">
        <v>231622133</v>
      </c>
      <c r="E299" s="25">
        <v>231622133</v>
      </c>
      <c r="F299" s="26">
        <f t="shared" si="8"/>
        <v>0</v>
      </c>
    </row>
    <row r="300" spans="1:7" s="28" customFormat="1" ht="15.75" x14ac:dyDescent="0.25">
      <c r="A300" s="51" t="s">
        <v>1</v>
      </c>
      <c r="B300" s="27" t="s">
        <v>289</v>
      </c>
      <c r="C300" s="9" t="s">
        <v>288</v>
      </c>
      <c r="D300" s="25">
        <v>231622133</v>
      </c>
      <c r="E300" s="25">
        <v>231622133</v>
      </c>
      <c r="F300" s="26">
        <f t="shared" si="8"/>
        <v>0</v>
      </c>
    </row>
    <row r="301" spans="1:7" s="23" customFormat="1" ht="15.75" x14ac:dyDescent="0.25">
      <c r="A301" s="48" t="s">
        <v>290</v>
      </c>
      <c r="B301" s="42" t="s">
        <v>1</v>
      </c>
      <c r="C301" s="8" t="s">
        <v>291</v>
      </c>
      <c r="D301" s="25">
        <v>30307464</v>
      </c>
      <c r="E301" s="25">
        <v>30307464</v>
      </c>
      <c r="F301" s="26">
        <f t="shared" si="8"/>
        <v>0</v>
      </c>
    </row>
    <row r="302" spans="1:7" s="28" customFormat="1" ht="15.75" x14ac:dyDescent="0.25">
      <c r="A302" s="51" t="s">
        <v>1</v>
      </c>
      <c r="B302" s="27" t="s">
        <v>239</v>
      </c>
      <c r="C302" s="9" t="s">
        <v>291</v>
      </c>
      <c r="D302" s="25">
        <v>30307464</v>
      </c>
      <c r="E302" s="25">
        <v>30307464</v>
      </c>
      <c r="F302" s="26">
        <f t="shared" si="8"/>
        <v>0</v>
      </c>
    </row>
    <row r="303" spans="1:7" s="23" customFormat="1" ht="15.75" x14ac:dyDescent="0.25">
      <c r="A303" s="48" t="s">
        <v>292</v>
      </c>
      <c r="B303" s="42" t="s">
        <v>1</v>
      </c>
      <c r="C303" s="8" t="s">
        <v>293</v>
      </c>
      <c r="D303" s="25">
        <v>25332207</v>
      </c>
      <c r="E303" s="25">
        <v>25332207</v>
      </c>
      <c r="F303" s="26">
        <f t="shared" si="8"/>
        <v>0</v>
      </c>
    </row>
    <row r="304" spans="1:7" s="28" customFormat="1" ht="15.75" x14ac:dyDescent="0.25">
      <c r="A304" s="51" t="s">
        <v>1</v>
      </c>
      <c r="B304" s="27" t="s">
        <v>239</v>
      </c>
      <c r="C304" s="9" t="s">
        <v>293</v>
      </c>
      <c r="D304" s="25">
        <v>25332207</v>
      </c>
      <c r="E304" s="25">
        <v>25332207</v>
      </c>
      <c r="F304" s="26">
        <f t="shared" si="8"/>
        <v>0</v>
      </c>
    </row>
    <row r="305" spans="1:109" s="24" customFormat="1" ht="15.75" x14ac:dyDescent="0.25">
      <c r="A305" s="48" t="s">
        <v>294</v>
      </c>
      <c r="B305" s="42" t="s">
        <v>1</v>
      </c>
      <c r="C305" s="11" t="s">
        <v>295</v>
      </c>
      <c r="D305" s="25">
        <v>37019214</v>
      </c>
      <c r="E305" s="25">
        <v>37019214</v>
      </c>
      <c r="F305" s="26">
        <f t="shared" si="8"/>
        <v>0</v>
      </c>
      <c r="G305" s="23"/>
    </row>
    <row r="306" spans="1:109" s="29" customFormat="1" ht="15.75" x14ac:dyDescent="0.25">
      <c r="A306" s="51" t="s">
        <v>1</v>
      </c>
      <c r="B306" s="27" t="s">
        <v>32</v>
      </c>
      <c r="C306" s="12" t="s">
        <v>295</v>
      </c>
      <c r="D306" s="25">
        <v>37019214</v>
      </c>
      <c r="E306" s="25">
        <v>37019214</v>
      </c>
      <c r="F306" s="26">
        <f t="shared" si="8"/>
        <v>0</v>
      </c>
      <c r="G306" s="28"/>
    </row>
    <row r="307" spans="1:109" s="24" customFormat="1" ht="31.5" x14ac:dyDescent="0.25">
      <c r="A307" s="48" t="s">
        <v>296</v>
      </c>
      <c r="B307" s="42" t="s">
        <v>1</v>
      </c>
      <c r="C307" s="11" t="s">
        <v>297</v>
      </c>
      <c r="D307" s="25">
        <v>74236189</v>
      </c>
      <c r="E307" s="25">
        <v>74236189</v>
      </c>
      <c r="F307" s="26">
        <f t="shared" si="8"/>
        <v>0</v>
      </c>
      <c r="G307" s="23"/>
    </row>
    <row r="308" spans="1:109" s="29" customFormat="1" ht="15.75" x14ac:dyDescent="0.25">
      <c r="A308" s="51" t="s">
        <v>1</v>
      </c>
      <c r="B308" s="27" t="s">
        <v>32</v>
      </c>
      <c r="C308" s="12" t="s">
        <v>297</v>
      </c>
      <c r="D308" s="25">
        <v>74236189</v>
      </c>
      <c r="E308" s="25">
        <v>74236189</v>
      </c>
      <c r="F308" s="26">
        <f t="shared" si="8"/>
        <v>0</v>
      </c>
      <c r="G308" s="28"/>
    </row>
    <row r="309" spans="1:109" s="24" customFormat="1" ht="16.5" thickBot="1" x14ac:dyDescent="0.3">
      <c r="A309" s="54" t="s">
        <v>1</v>
      </c>
      <c r="B309" s="40" t="s">
        <v>1</v>
      </c>
      <c r="C309" s="17" t="s">
        <v>298</v>
      </c>
      <c r="D309" s="41">
        <f t="shared" ref="D309" si="9">D11+D43+D54+D57+D62+D80+D95+D98+D101+D106+D117+D138+D152+D159+D172+D206+D209+D212+D216+D284+D287</f>
        <v>5201034026</v>
      </c>
      <c r="E309" s="41">
        <f t="shared" ref="E309" si="10">E11+E43+E54+E57+E62+E80+E95+E98+E101+E106+E117+E138+E152+E159+E172+E206+E209+E212+E216+E284+E287</f>
        <v>5226034026</v>
      </c>
      <c r="F309" s="55">
        <f t="shared" si="8"/>
        <v>25000000</v>
      </c>
      <c r="G309" s="28"/>
    </row>
    <row r="310" spans="1:109" x14ac:dyDescent="0.25">
      <c r="D310" s="20"/>
      <c r="E310" s="20"/>
      <c r="F310" s="20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</row>
  </sheetData>
  <mergeCells count="7">
    <mergeCell ref="B5:F5"/>
    <mergeCell ref="A7:A9"/>
    <mergeCell ref="B7:B9"/>
    <mergeCell ref="C7:C9"/>
    <mergeCell ref="D7:D9"/>
    <mergeCell ref="E7:E9"/>
    <mergeCell ref="F7:F9"/>
  </mergeCells>
  <pageMargins left="0.23622047244094491" right="0.15748031496062992" top="0.31496062992125984" bottom="0.23622047244094491" header="0.19685039370078741" footer="0.19685039370078741"/>
  <pageSetup paperSize="9" scale="73" firstPageNumber="7" fitToWidth="7" fitToHeight="10" orientation="portrait" useFirstPageNumber="1" r:id="rId1"/>
  <headerFooter>
    <oddHeader>&amp;C&amp;P</oddHeader>
  </headerFooter>
  <rowBreaks count="4" manualBreakCount="4">
    <brk id="48" max="6" man="1"/>
    <brk id="79" max="6" man="1"/>
    <brk id="158" max="100" man="1"/>
    <brk id="220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(904)</vt:lpstr>
      <vt:lpstr>'Приложение № 2 (904)'!Заголовки_для_печати</vt:lpstr>
      <vt:lpstr>'Приложение № 2 (904)'!Область_печати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2023-05-23T06:59:02Z</dcterms:modified>
</cp:coreProperties>
</file>