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2021\Президент\Распоряжения\ноябрь\Проект закона исп\Приложения\"/>
    </mc:Choice>
  </mc:AlternateContent>
  <bookViews>
    <workbookView xWindow="-120" yWindow="-120" windowWidth="29040" windowHeight="15840"/>
  </bookViews>
  <sheets>
    <sheet name="Приложение № 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1" l="1"/>
  <c r="C31" i="1" s="1"/>
  <c r="C27" i="1"/>
  <c r="C23" i="1"/>
  <c r="C22" i="1" s="1"/>
  <c r="C20" i="1" s="1"/>
  <c r="C18" i="1"/>
  <c r="C17" i="1"/>
</calcChain>
</file>

<file path=xl/sharedStrings.xml><?xml version="1.0" encoding="utf-8"?>
<sst xmlns="http://schemas.openxmlformats.org/spreadsheetml/2006/main" count="43" uniqueCount="42">
  <si>
    <t>№ п/п</t>
  </si>
  <si>
    <t xml:space="preserve">Наименование объекта </t>
  </si>
  <si>
    <t>Министерство экономического развития Приднестровской Молдавской Республики</t>
  </si>
  <si>
    <t>Поддержка и развитие предпринимательства в Приднестровской Молдавской Республике на 2019–2021 годы</t>
  </si>
  <si>
    <t>Поддержка и развитие туризма в Приднестровской Молдавской Республике  на 2019–2026 годы</t>
  </si>
  <si>
    <t>«О республиканском бюджете на 2021 год»</t>
  </si>
  <si>
    <t>Реализация проекта "Покупай приднестровское!"</t>
  </si>
  <si>
    <t xml:space="preserve"> Финансирование государственных целевых программ по поддержке и развитию предпринимательства и туризма </t>
  </si>
  <si>
    <t>ДОХОДЫ ВСЕГО, в том числе:</t>
  </si>
  <si>
    <t>РАСХОДЫ ВСЕГО, в том числе:</t>
  </si>
  <si>
    <t>Приложение № 2.7</t>
  </si>
  <si>
    <t>к Закону Приднестровской Молдавской Республики</t>
  </si>
  <si>
    <t>Реализация проекта "Функционирование бизнес-школы"</t>
  </si>
  <si>
    <t>ОСТАТКИ по состоянию на 01.01.2021 г.</t>
  </si>
  <si>
    <t>3.1.1</t>
  </si>
  <si>
    <t>3.1.2</t>
  </si>
  <si>
    <t>Государственная поддержка начинающим предпринимателям "Мое дело" *</t>
  </si>
  <si>
    <t>Предоставление грантов начинающим предпринимателям</t>
  </si>
  <si>
    <t xml:space="preserve">Финансирование расходов по субсидированию части процентных ставок со стороны государства по льготным кредитам начинающим предпринимателям </t>
  </si>
  <si>
    <t>3.2</t>
  </si>
  <si>
    <t>3.2.1.</t>
  </si>
  <si>
    <t>3.2.2.</t>
  </si>
  <si>
    <t>3.1.1.1</t>
  </si>
  <si>
    <t>3.1.1.2</t>
  </si>
  <si>
    <t>руб.</t>
  </si>
  <si>
    <t xml:space="preserve">"О внесении изменений и дополнений в Закон </t>
  </si>
  <si>
    <t>Приднестровской Молдавской Республики</t>
  </si>
  <si>
    <t>"О республиканском бюджете на 2021 год"</t>
  </si>
  <si>
    <t>Основные характеристики, источники формирования и направления расходования Фонда развития предпринимательства Приднестровской Молдавской Республики  на 2021 год</t>
  </si>
  <si>
    <t>Сумма, руб.</t>
  </si>
  <si>
    <t>2.1</t>
  </si>
  <si>
    <t>Отчисления от единого таможенного платежа в размере 1,38%</t>
  </si>
  <si>
    <t>2.2</t>
  </si>
  <si>
    <t>3.1</t>
  </si>
  <si>
    <t>3.3</t>
  </si>
  <si>
    <t xml:space="preserve">Финансирование расходов по субсидированию части процентных ставок со стороны государства по льготным кредитам </t>
  </si>
  <si>
    <t>3.3.1.</t>
  </si>
  <si>
    <t>3.3.2.</t>
  </si>
  <si>
    <t>Финансирование расходов по субсидированию части процентных ставок со стороны государства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</t>
  </si>
  <si>
    <t>Приложение № 9</t>
  </si>
  <si>
    <t xml:space="preserve">к проекту закона Приднестровской Молдавской Республики </t>
  </si>
  <si>
    <t>Невостребованные остатки средств безвозмездной помощи Российской Федерации сельскохозяйственным товаропроизводителям Приднестровской Молдавской Республики, понесшим существенные финансовые потери (убытки) в результате неблагоприятных погодных условий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</si>
</sst>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_р_._-;\-* #,##0.00_р_._-;_-* &quot;-&quot;??_р_._-;_-@_-"/>
    <numFmt numFmtId="166" formatCode="_-* #,##0_-;\-* #,##0_-;_-* &quot;-&quot;??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9" fillId="0" borderId="0" xfId="0" applyFont="1" applyAlignment="1">
      <alignment wrapText="1"/>
    </xf>
    <xf numFmtId="4" fontId="5" fillId="0" borderId="0" xfId="0" applyNumberFormat="1" applyFont="1" applyFill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8" fillId="0" borderId="3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3" fontId="7" fillId="0" borderId="3" xfId="0" applyNumberFormat="1" applyFont="1" applyBorder="1" applyAlignment="1">
      <alignment horizontal="right" vertical="center" wrapText="1"/>
    </xf>
    <xf numFmtId="166" fontId="4" fillId="0" borderId="3" xfId="4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11" fillId="0" borderId="1" xfId="0" applyFont="1" applyBorder="1" applyAlignment="1">
      <alignment wrapText="1"/>
    </xf>
    <xf numFmtId="49" fontId="4" fillId="0" borderId="7" xfId="0" applyNumberFormat="1" applyFont="1" applyBorder="1" applyAlignment="1">
      <alignment horizontal="center" vertical="center" wrapText="1"/>
    </xf>
    <xf numFmtId="166" fontId="4" fillId="0" borderId="9" xfId="4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right" wrapText="1"/>
    </xf>
    <xf numFmtId="0" fontId="10" fillId="0" borderId="0" xfId="0" applyFont="1" applyFill="1" applyAlignment="1">
      <alignment horizontal="right" wrapText="1"/>
    </xf>
    <xf numFmtId="4" fontId="5" fillId="0" borderId="0" xfId="0" applyNumberFormat="1" applyFont="1" applyFill="1" applyAlignment="1">
      <alignment horizont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4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pane xSplit="3" ySplit="14" topLeftCell="D15" activePane="bottomRight" state="frozenSplit"/>
      <selection pane="topRight" activeCell="D1" sqref="D1"/>
      <selection pane="bottomLeft" activeCell="A15" sqref="A15"/>
      <selection pane="bottomRight" activeCell="B22" sqref="B22"/>
    </sheetView>
  </sheetViews>
  <sheetFormatPr defaultRowHeight="12.75" x14ac:dyDescent="0.2"/>
  <cols>
    <col min="1" max="1" width="7.140625" style="29" customWidth="1"/>
    <col min="2" max="2" width="68.85546875" style="28" customWidth="1"/>
    <col min="3" max="3" width="13.5703125" style="27" customWidth="1"/>
    <col min="4" max="16384" width="9.140625" style="28"/>
  </cols>
  <sheetData>
    <row r="1" spans="1:3" s="3" customFormat="1" ht="11.25" x14ac:dyDescent="0.2">
      <c r="B1" s="36" t="s">
        <v>39</v>
      </c>
      <c r="C1" s="36"/>
    </row>
    <row r="2" spans="1:3" s="3" customFormat="1" ht="11.25" x14ac:dyDescent="0.2">
      <c r="B2" s="36" t="s">
        <v>40</v>
      </c>
      <c r="C2" s="36"/>
    </row>
    <row r="3" spans="1:3" s="3" customFormat="1" ht="11.25" x14ac:dyDescent="0.2">
      <c r="B3" s="36" t="s">
        <v>25</v>
      </c>
      <c r="C3" s="36"/>
    </row>
    <row r="4" spans="1:3" s="3" customFormat="1" ht="11.25" x14ac:dyDescent="0.2">
      <c r="B4" s="36" t="s">
        <v>26</v>
      </c>
      <c r="C4" s="36"/>
    </row>
    <row r="5" spans="1:3" s="3" customFormat="1" ht="11.25" x14ac:dyDescent="0.2">
      <c r="B5" s="36" t="s">
        <v>27</v>
      </c>
      <c r="C5" s="36"/>
    </row>
    <row r="6" spans="1:3" s="25" customFormat="1" ht="11.25" x14ac:dyDescent="0.2">
      <c r="A6" s="24"/>
      <c r="C6" s="26"/>
    </row>
    <row r="7" spans="1:3" s="25" customFormat="1" ht="11.25" x14ac:dyDescent="0.2">
      <c r="A7" s="37" t="s">
        <v>10</v>
      </c>
      <c r="B7" s="37"/>
      <c r="C7" s="37"/>
    </row>
    <row r="8" spans="1:3" s="25" customFormat="1" ht="11.25" x14ac:dyDescent="0.2">
      <c r="A8" s="37" t="s">
        <v>11</v>
      </c>
      <c r="B8" s="37"/>
      <c r="C8" s="37"/>
    </row>
    <row r="9" spans="1:3" s="25" customFormat="1" ht="11.25" x14ac:dyDescent="0.2">
      <c r="A9" s="37" t="s">
        <v>5</v>
      </c>
      <c r="B9" s="37"/>
      <c r="C9" s="37"/>
    </row>
    <row r="10" spans="1:3" x14ac:dyDescent="0.2">
      <c r="A10" s="27"/>
      <c r="B10" s="27"/>
    </row>
    <row r="11" spans="1:3" ht="27.75" customHeight="1" x14ac:dyDescent="0.2">
      <c r="A11" s="38" t="s">
        <v>28</v>
      </c>
      <c r="B11" s="38"/>
      <c r="C11" s="38"/>
    </row>
    <row r="12" spans="1:3" x14ac:dyDescent="0.2">
      <c r="A12" s="4"/>
      <c r="B12" s="4"/>
      <c r="C12" s="4"/>
    </row>
    <row r="13" spans="1:3" ht="13.5" thickBot="1" x14ac:dyDescent="0.25">
      <c r="A13" s="1"/>
      <c r="B13" s="1"/>
      <c r="C13" s="2" t="s">
        <v>24</v>
      </c>
    </row>
    <row r="14" spans="1:3" s="29" customFormat="1" ht="30.75" customHeight="1" x14ac:dyDescent="0.2">
      <c r="A14" s="5" t="s">
        <v>0</v>
      </c>
      <c r="B14" s="6" t="s">
        <v>1</v>
      </c>
      <c r="C14" s="7" t="s">
        <v>29</v>
      </c>
    </row>
    <row r="15" spans="1:3" s="29" customFormat="1" x14ac:dyDescent="0.2">
      <c r="A15" s="8">
        <v>1</v>
      </c>
      <c r="B15" s="9" t="s">
        <v>13</v>
      </c>
      <c r="C15" s="10">
        <v>915983</v>
      </c>
    </row>
    <row r="16" spans="1:3" x14ac:dyDescent="0.2">
      <c r="A16" s="8"/>
      <c r="B16" s="9"/>
      <c r="C16" s="10"/>
    </row>
    <row r="17" spans="1:3" x14ac:dyDescent="0.2">
      <c r="A17" s="8">
        <v>2</v>
      </c>
      <c r="B17" s="9" t="s">
        <v>8</v>
      </c>
      <c r="C17" s="10">
        <f>SUM(C18,C19)</f>
        <v>11613659</v>
      </c>
    </row>
    <row r="18" spans="1:3" x14ac:dyDescent="0.2">
      <c r="A18" s="11" t="s">
        <v>30</v>
      </c>
      <c r="B18" s="12" t="s">
        <v>31</v>
      </c>
      <c r="C18" s="13">
        <f>5026949+4334399</f>
        <v>9361348</v>
      </c>
    </row>
    <row r="19" spans="1:3" ht="51" x14ac:dyDescent="0.2">
      <c r="A19" s="11" t="s">
        <v>32</v>
      </c>
      <c r="B19" s="30" t="s">
        <v>41</v>
      </c>
      <c r="C19" s="13">
        <v>2252311</v>
      </c>
    </row>
    <row r="20" spans="1:3" ht="12.75" customHeight="1" x14ac:dyDescent="0.2">
      <c r="A20" s="8">
        <v>3</v>
      </c>
      <c r="B20" s="9" t="s">
        <v>9</v>
      </c>
      <c r="C20" s="10">
        <f>SUM(C22+C27+C30)</f>
        <v>12529642</v>
      </c>
    </row>
    <row r="21" spans="1:3" ht="15.75" customHeight="1" x14ac:dyDescent="0.2">
      <c r="A21" s="33" t="s">
        <v>2</v>
      </c>
      <c r="B21" s="34"/>
      <c r="C21" s="35"/>
    </row>
    <row r="22" spans="1:3" ht="25.5" x14ac:dyDescent="0.2">
      <c r="A22" s="14" t="s">
        <v>33</v>
      </c>
      <c r="B22" s="15" t="s">
        <v>7</v>
      </c>
      <c r="C22" s="10">
        <f>SUM(C23+C26)</f>
        <v>1223324</v>
      </c>
    </row>
    <row r="23" spans="1:3" ht="25.5" x14ac:dyDescent="0.2">
      <c r="A23" s="11" t="s">
        <v>14</v>
      </c>
      <c r="B23" s="12" t="s">
        <v>3</v>
      </c>
      <c r="C23" s="13">
        <f>SUM(C24:C25)</f>
        <v>923324</v>
      </c>
    </row>
    <row r="24" spans="1:3" x14ac:dyDescent="0.2">
      <c r="A24" s="11" t="s">
        <v>22</v>
      </c>
      <c r="B24" s="16" t="s">
        <v>12</v>
      </c>
      <c r="C24" s="17">
        <v>502258</v>
      </c>
    </row>
    <row r="25" spans="1:3" x14ac:dyDescent="0.2">
      <c r="A25" s="11" t="s">
        <v>23</v>
      </c>
      <c r="B25" s="16" t="s">
        <v>6</v>
      </c>
      <c r="C25" s="17">
        <v>421066</v>
      </c>
    </row>
    <row r="26" spans="1:3" ht="12.75" customHeight="1" x14ac:dyDescent="0.2">
      <c r="A26" s="11" t="s">
        <v>15</v>
      </c>
      <c r="B26" s="16" t="s">
        <v>4</v>
      </c>
      <c r="C26" s="17">
        <v>300000</v>
      </c>
    </row>
    <row r="27" spans="1:3" x14ac:dyDescent="0.2">
      <c r="A27" s="14" t="s">
        <v>19</v>
      </c>
      <c r="B27" s="18" t="s">
        <v>16</v>
      </c>
      <c r="C27" s="19">
        <f>SUM(C28:C29)</f>
        <v>1103625</v>
      </c>
    </row>
    <row r="28" spans="1:3" x14ac:dyDescent="0.2">
      <c r="A28" s="11" t="s">
        <v>20</v>
      </c>
      <c r="B28" s="12" t="s">
        <v>17</v>
      </c>
      <c r="C28" s="20">
        <v>882900</v>
      </c>
    </row>
    <row r="29" spans="1:3" ht="25.5" x14ac:dyDescent="0.2">
      <c r="A29" s="11" t="s">
        <v>21</v>
      </c>
      <c r="B29" s="12" t="s">
        <v>18</v>
      </c>
      <c r="C29" s="20">
        <v>220725</v>
      </c>
    </row>
    <row r="30" spans="1:3" ht="25.5" x14ac:dyDescent="0.2">
      <c r="A30" s="14" t="s">
        <v>34</v>
      </c>
      <c r="B30" s="18" t="s">
        <v>35</v>
      </c>
      <c r="C30" s="21">
        <f>2700000+5250382+C32</f>
        <v>10202693</v>
      </c>
    </row>
    <row r="31" spans="1:3" ht="25.5" x14ac:dyDescent="0.2">
      <c r="A31" s="11" t="s">
        <v>36</v>
      </c>
      <c r="B31" s="22" t="s">
        <v>35</v>
      </c>
      <c r="C31" s="20">
        <f>C30-C32</f>
        <v>7950382</v>
      </c>
    </row>
    <row r="32" spans="1:3" ht="51.75" thickBot="1" x14ac:dyDescent="0.25">
      <c r="A32" s="31" t="s">
        <v>37</v>
      </c>
      <c r="B32" s="23" t="s">
        <v>38</v>
      </c>
      <c r="C32" s="32">
        <v>2252311</v>
      </c>
    </row>
  </sheetData>
  <mergeCells count="10">
    <mergeCell ref="A21:C21"/>
    <mergeCell ref="B1:C1"/>
    <mergeCell ref="B2:C2"/>
    <mergeCell ref="B3:C3"/>
    <mergeCell ref="B4:C4"/>
    <mergeCell ref="B5:C5"/>
    <mergeCell ref="A7:C7"/>
    <mergeCell ref="A8:C8"/>
    <mergeCell ref="A9:C9"/>
    <mergeCell ref="A11:C11"/>
  </mergeCells>
  <phoneticPr fontId="0" type="noConversion"/>
  <printOptions horizontalCentered="1"/>
  <pageMargins left="1.1811023622047245" right="0.39370078740157483" top="0.39370078740157483" bottom="0.78740157480314965" header="0" footer="0"/>
  <pageSetup paperSize="9" scale="95" firstPageNumber="118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gsbp12</dc:creator>
  <cp:lastModifiedBy>Бугаева В.Н.</cp:lastModifiedBy>
  <cp:lastPrinted>2021-11-01T14:41:54Z</cp:lastPrinted>
  <dcterms:created xsi:type="dcterms:W3CDTF">2019-08-30T12:09:31Z</dcterms:created>
  <dcterms:modified xsi:type="dcterms:W3CDTF">2021-11-01T14:42:12Z</dcterms:modified>
</cp:coreProperties>
</file>