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07 июль\14 июля\Законы\Закон № 528 п. 192 (Б21-15) (VII)\Приложения к Закону от Ларисы\"/>
    </mc:Choice>
  </mc:AlternateContent>
  <bookViews>
    <workbookView xWindow="2340" yWindow="1380" windowWidth="22290" windowHeight="14220"/>
  </bookViews>
  <sheets>
    <sheet name="Приложение № 2.12 (...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28" i="1"/>
  <c r="C27" i="1"/>
  <c r="C25" i="1"/>
  <c r="C23" i="1"/>
  <c r="C22" i="1"/>
  <c r="C20" i="1"/>
  <c r="C19" i="1" l="1"/>
  <c r="C16" i="1"/>
</calcChain>
</file>

<file path=xl/sharedStrings.xml><?xml version="1.0" encoding="utf-8"?>
<sst xmlns="http://schemas.openxmlformats.org/spreadsheetml/2006/main" count="45" uniqueCount="44">
  <si>
    <t>№ п/п</t>
  </si>
  <si>
    <t>Наименование</t>
  </si>
  <si>
    <t>"О республиканском бюджете на 2021 год"</t>
  </si>
  <si>
    <t>ДОХОДЫ ВСЕГО, в том числе:</t>
  </si>
  <si>
    <t>Министерство здравоохранения Приднестровской Молдавской Республики</t>
  </si>
  <si>
    <t xml:space="preserve">Министерство внутренних дел Приднестровской Молдавской Республики </t>
  </si>
  <si>
    <t xml:space="preserve">Министерство обороны Приднестровской Молдавской Республики </t>
  </si>
  <si>
    <t>Государственная служба исполнения наказаний Министерства юстиции Приднестровской Молдавской Республики</t>
  </si>
  <si>
    <t>Министерство просвещения Приднестровской Молдавской Республики</t>
  </si>
  <si>
    <t xml:space="preserve">Государственная администрация г. Тирасполя и г. Днестровска (г.Тирасполь) </t>
  </si>
  <si>
    <t xml:space="preserve">Государственная администрация г. Тирасполя и г. Днестровска (г.Днестровск) </t>
  </si>
  <si>
    <t>Государственная администрация г. Бендеры</t>
  </si>
  <si>
    <t>Государственная администрация Рыбницкого района и г. Рыбницы</t>
  </si>
  <si>
    <t>Государственная администрация Каменского района и г. Каменки</t>
  </si>
  <si>
    <t>Государственная администрация Григориопольского района и                                                                  г. Григориополя</t>
  </si>
  <si>
    <t>Государственная администрация Слободзейского района и г. Слободзеи</t>
  </si>
  <si>
    <t>Государственная администрация Дубоссарского района и г. Дубоссары</t>
  </si>
  <si>
    <t>РАСХОДЫ - государственная поддержка молодых семей на цели приобретения жилья молодым семьям ВСЕГО, в том числе:</t>
  </si>
  <si>
    <t>к Закону Приднестровской Молдавской Республики</t>
  </si>
  <si>
    <t>Сумма, руб.</t>
  </si>
  <si>
    <t>Приложение № 2.12</t>
  </si>
  <si>
    <t>Основные характеристики, источники формирования и направления расходования Фонда  поддержки молодежи Приднестровской Молдавской Республики на 2021 год</t>
  </si>
  <si>
    <t>2</t>
  </si>
  <si>
    <t>2.1</t>
  </si>
  <si>
    <t>ОСТАТКИ по состоянию на 01.01.2021 г. всего, в том числе: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</si>
  <si>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</si>
  <si>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</si>
  <si>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</si>
  <si>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</si>
  <si>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</si>
  <si>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</si>
  <si>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</si>
  <si>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</si>
  <si>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</si>
  <si>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</si>
  <si>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</si>
  <si>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</si>
  <si>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</si>
  <si>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</si>
  <si>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Отчисления от единого таможенного платежа в размере 1,77%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</si>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</sst>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3" fillId="0" borderId="0" xfId="0" applyFont="1"/>
    <xf numFmtId="3" fontId="4" fillId="0" borderId="8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4" fontId="1" fillId="0" borderId="0" xfId="0" applyNumberFormat="1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3" fontId="4" fillId="0" borderId="7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0" fontId="3" fillId="0" borderId="0" xfId="0" applyFont="1" applyAlignment="1"/>
    <xf numFmtId="3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60" zoomScaleNormal="100" workbookViewId="0">
      <pane xSplit="3" ySplit="13" topLeftCell="D14" activePane="bottomRight" state="frozenSplit"/>
      <selection pane="topRight" activeCell="K1" sqref="K1"/>
      <selection pane="bottomLeft" activeCell="A13" sqref="A13"/>
      <selection pane="bottomRight" activeCell="C14" sqref="C13:C14"/>
    </sheetView>
  </sheetViews>
  <sheetFormatPr defaultColWidth="9.140625" defaultRowHeight="15.75" x14ac:dyDescent="0.25"/>
  <cols>
    <col min="1" max="1" width="5" style="13" bestFit="1" customWidth="1"/>
    <col min="2" max="2" width="70" style="13" customWidth="1"/>
    <col min="3" max="3" width="17.28515625" style="13" customWidth="1"/>
    <col min="4" max="4" width="5.140625" style="13" customWidth="1"/>
    <col min="5" max="5" width="12.42578125" style="13" customWidth="1"/>
    <col min="6" max="16384" width="9.140625" style="13"/>
  </cols>
  <sheetData>
    <row r="1" spans="1:6" x14ac:dyDescent="0.25">
      <c r="B1" s="27" t="s">
        <v>43</v>
      </c>
      <c r="C1" s="27"/>
    </row>
    <row r="2" spans="1:6" x14ac:dyDescent="0.25">
      <c r="B2" s="27" t="s">
        <v>40</v>
      </c>
      <c r="C2" s="27"/>
      <c r="D2" s="24"/>
    </row>
    <row r="3" spans="1:6" x14ac:dyDescent="0.25">
      <c r="B3" s="29" t="s">
        <v>41</v>
      </c>
      <c r="C3" s="29"/>
      <c r="D3" s="25"/>
    </row>
    <row r="4" spans="1:6" x14ac:dyDescent="0.25">
      <c r="B4" s="29" t="s">
        <v>42</v>
      </c>
      <c r="C4" s="29"/>
      <c r="D4" s="25"/>
    </row>
    <row r="5" spans="1:6" x14ac:dyDescent="0.25">
      <c r="B5" s="30" t="s">
        <v>2</v>
      </c>
      <c r="C5" s="30"/>
      <c r="D5" s="26"/>
    </row>
    <row r="7" spans="1:6" x14ac:dyDescent="0.25">
      <c r="C7" s="2" t="s">
        <v>20</v>
      </c>
    </row>
    <row r="8" spans="1:6" x14ac:dyDescent="0.25">
      <c r="C8" s="2" t="s">
        <v>18</v>
      </c>
    </row>
    <row r="9" spans="1:6" x14ac:dyDescent="0.25">
      <c r="B9" s="1"/>
      <c r="C9" s="2" t="s">
        <v>2</v>
      </c>
    </row>
    <row r="10" spans="1:6" x14ac:dyDescent="0.25">
      <c r="B10" s="1"/>
      <c r="C10" s="2"/>
    </row>
    <row r="11" spans="1:6" ht="30.75" customHeight="1" x14ac:dyDescent="0.25">
      <c r="A11" s="28" t="s">
        <v>21</v>
      </c>
      <c r="B11" s="28"/>
      <c r="C11" s="28"/>
    </row>
    <row r="12" spans="1:6" ht="16.5" thickBot="1" x14ac:dyDescent="0.3">
      <c r="A12" s="7"/>
      <c r="B12" s="7"/>
      <c r="C12" s="7"/>
    </row>
    <row r="13" spans="1:6" ht="32.25" thickBot="1" x14ac:dyDescent="0.3">
      <c r="A13" s="16" t="s">
        <v>0</v>
      </c>
      <c r="B13" s="17" t="s">
        <v>1</v>
      </c>
      <c r="C13" s="18" t="s">
        <v>19</v>
      </c>
    </row>
    <row r="14" spans="1:6" s="33" customFormat="1" x14ac:dyDescent="0.25">
      <c r="A14" s="31">
        <v>1</v>
      </c>
      <c r="B14" s="32" t="s">
        <v>24</v>
      </c>
      <c r="C14" s="15">
        <v>438229</v>
      </c>
      <c r="F14" s="34"/>
    </row>
    <row r="15" spans="1:6" x14ac:dyDescent="0.25">
      <c r="A15" s="19"/>
      <c r="B15" s="4"/>
      <c r="C15" s="9"/>
      <c r="F15" s="23"/>
    </row>
    <row r="16" spans="1:6" x14ac:dyDescent="0.25">
      <c r="A16" s="20" t="s">
        <v>22</v>
      </c>
      <c r="B16" s="14" t="s">
        <v>3</v>
      </c>
      <c r="C16" s="15">
        <f>SUM(C17)</f>
        <v>12000000</v>
      </c>
      <c r="F16" s="23"/>
    </row>
    <row r="17" spans="1:6" x14ac:dyDescent="0.25">
      <c r="A17" s="21" t="s">
        <v>23</v>
      </c>
      <c r="B17" s="6" t="s">
        <v>39</v>
      </c>
      <c r="C17" s="9">
        <v>12000000</v>
      </c>
      <c r="F17" s="23"/>
    </row>
    <row r="18" spans="1:6" x14ac:dyDescent="0.25">
      <c r="A18" s="19"/>
      <c r="B18" s="4"/>
      <c r="C18" s="9"/>
      <c r="F18" s="23"/>
    </row>
    <row r="19" spans="1:6" ht="47.25" x14ac:dyDescent="0.25">
      <c r="A19" s="20" t="s">
        <v>25</v>
      </c>
      <c r="B19" s="3" t="s">
        <v>17</v>
      </c>
      <c r="C19" s="8">
        <f>SUM(C20:C32)</f>
        <v>12438229</v>
      </c>
      <c r="F19" s="23"/>
    </row>
    <row r="20" spans="1:6" ht="31.5" x14ac:dyDescent="0.25">
      <c r="A20" s="21" t="s">
        <v>26</v>
      </c>
      <c r="B20" s="5" t="s">
        <v>4</v>
      </c>
      <c r="C20" s="10">
        <f>1160000+75510</f>
        <v>1235510</v>
      </c>
      <c r="F20" s="23"/>
    </row>
    <row r="21" spans="1:6" ht="31.5" x14ac:dyDescent="0.25">
      <c r="A21" s="21" t="s">
        <v>27</v>
      </c>
      <c r="B21" s="5" t="s">
        <v>5</v>
      </c>
      <c r="C21" s="10">
        <v>850000</v>
      </c>
      <c r="F21" s="23"/>
    </row>
    <row r="22" spans="1:6" x14ac:dyDescent="0.25">
      <c r="A22" s="21" t="s">
        <v>28</v>
      </c>
      <c r="B22" s="5" t="s">
        <v>6</v>
      </c>
      <c r="C22" s="10">
        <f>2350000+64722</f>
        <v>2414722</v>
      </c>
      <c r="F22" s="23"/>
    </row>
    <row r="23" spans="1:6" ht="31.5" x14ac:dyDescent="0.25">
      <c r="A23" s="21" t="s">
        <v>29</v>
      </c>
      <c r="B23" s="5" t="s">
        <v>7</v>
      </c>
      <c r="C23" s="10">
        <f>1440000+53935</f>
        <v>1493935</v>
      </c>
      <c r="F23" s="23"/>
    </row>
    <row r="24" spans="1:6" ht="31.5" x14ac:dyDescent="0.25">
      <c r="A24" s="21" t="s">
        <v>30</v>
      </c>
      <c r="B24" s="5" t="s">
        <v>8</v>
      </c>
      <c r="C24" s="10">
        <v>750000</v>
      </c>
      <c r="F24" s="23"/>
    </row>
    <row r="25" spans="1:6" ht="31.5" x14ac:dyDescent="0.25">
      <c r="A25" s="21" t="s">
        <v>31</v>
      </c>
      <c r="B25" s="5" t="s">
        <v>9</v>
      </c>
      <c r="C25" s="10">
        <f>2390000+74194</f>
        <v>2464194</v>
      </c>
      <c r="F25" s="23"/>
    </row>
    <row r="26" spans="1:6" ht="31.5" x14ac:dyDescent="0.25">
      <c r="A26" s="21" t="s">
        <v>32</v>
      </c>
      <c r="B26" s="5" t="s">
        <v>10</v>
      </c>
      <c r="C26" s="10">
        <v>200000</v>
      </c>
      <c r="F26" s="23"/>
    </row>
    <row r="27" spans="1:6" x14ac:dyDescent="0.25">
      <c r="A27" s="21" t="s">
        <v>33</v>
      </c>
      <c r="B27" s="5" t="s">
        <v>11</v>
      </c>
      <c r="C27" s="10">
        <f>550000+51040</f>
        <v>601040</v>
      </c>
      <c r="F27" s="23"/>
    </row>
    <row r="28" spans="1:6" ht="31.5" x14ac:dyDescent="0.25">
      <c r="A28" s="21" t="s">
        <v>34</v>
      </c>
      <c r="B28" s="5" t="s">
        <v>15</v>
      </c>
      <c r="C28" s="10">
        <f>750000+64888</f>
        <v>814888</v>
      </c>
      <c r="F28" s="23"/>
    </row>
    <row r="29" spans="1:6" x14ac:dyDescent="0.25">
      <c r="A29" s="21" t="s">
        <v>35</v>
      </c>
      <c r="B29" s="5" t="s">
        <v>12</v>
      </c>
      <c r="C29" s="10">
        <v>300000</v>
      </c>
      <c r="F29" s="23"/>
    </row>
    <row r="30" spans="1:6" x14ac:dyDescent="0.25">
      <c r="A30" s="21" t="s">
        <v>36</v>
      </c>
      <c r="B30" s="5" t="s">
        <v>13</v>
      </c>
      <c r="C30" s="10">
        <v>220000</v>
      </c>
      <c r="F30" s="23"/>
    </row>
    <row r="31" spans="1:6" ht="31.5" x14ac:dyDescent="0.25">
      <c r="A31" s="21" t="s">
        <v>37</v>
      </c>
      <c r="B31" s="5" t="s">
        <v>16</v>
      </c>
      <c r="C31" s="10">
        <f>790000+53940</f>
        <v>843940</v>
      </c>
      <c r="F31" s="23"/>
    </row>
    <row r="32" spans="1:6" ht="32.25" thickBot="1" x14ac:dyDescent="0.3">
      <c r="A32" s="22" t="s">
        <v>38</v>
      </c>
      <c r="B32" s="11" t="s">
        <v>14</v>
      </c>
      <c r="C32" s="12">
        <v>250000</v>
      </c>
      <c r="F32" s="23"/>
    </row>
  </sheetData>
  <mergeCells count="6">
    <mergeCell ref="B1:C1"/>
    <mergeCell ref="A11:C11"/>
    <mergeCell ref="B2:C2"/>
    <mergeCell ref="B3:C3"/>
    <mergeCell ref="B4:C4"/>
    <mergeCell ref="B5:C5"/>
  </mergeCells>
  <printOptions horizontalCentered="1"/>
  <pageMargins left="1.1811023622047245" right="0.39370078740157483" top="0.78740157480314965" bottom="0.39370078740157483" header="0" footer="0"/>
  <pageSetup paperSize="9" scale="90" firstPageNumber="18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2.12 (...)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Мога Лариса</dc:creator>
  <cp:lastModifiedBy>Дротенко</cp:lastModifiedBy>
  <cp:lastPrinted>2021-07-19T12:52:05Z</cp:lastPrinted>
  <dcterms:created xsi:type="dcterms:W3CDTF">2020-07-08T07:52:33Z</dcterms:created>
  <dcterms:modified xsi:type="dcterms:W3CDTF">2021-07-20T08:16:57Z</dcterms:modified>
</cp:coreProperties>
</file>