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735"/>
  </bookViews>
  <sheets>
    <sheet name="Приложение № 2.9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3" l="1"/>
  <c r="C26" i="3"/>
  <c r="C19" i="3"/>
  <c r="C18" i="3"/>
  <c r="C16" i="3" s="1"/>
  <c r="C14" i="3" s="1"/>
</calcChain>
</file>

<file path=xl/sharedStrings.xml><?xml version="1.0" encoding="utf-8"?>
<sst xmlns="http://schemas.openxmlformats.org/spreadsheetml/2006/main" count="57" uniqueCount="50">
  <si>
    <t>1</t>
  </si>
  <si>
    <t>2</t>
  </si>
  <si>
    <t>№ п/п</t>
  </si>
  <si>
    <t>Целевой сбор на поддержку мелиоративного комплекса</t>
  </si>
  <si>
    <t xml:space="preserve">Осуществление поддержки мелиоративного комплекса на проведение ремонтных и пусконаладочных работ в рамках подготовки оборудования и гидротехнических сооружений к поливному сезону 2021 года </t>
  </si>
  <si>
    <t>ДОХОДЫ ВСЕГО, в том числе:</t>
  </si>
  <si>
    <t>РАСХОДЫ ВСЕГО, в том числе:</t>
  </si>
  <si>
    <t>Покрытие убытков государственных предприятий мелиоративного комплекса, связанных с установлением тарифа на услуги на уровне, не обеспечивающем покрытие экономически обоснованных затрат и получение обоснованной прибыли (рентабельности)</t>
  </si>
  <si>
    <t>Наименование</t>
  </si>
  <si>
    <t xml:space="preserve"> к Закону Приднестровской Молдавской Республики</t>
  </si>
  <si>
    <t>Отчисления от единого таможенного платежа в размере 3,19%</t>
  </si>
  <si>
    <t>1.1</t>
  </si>
  <si>
    <t>1.2</t>
  </si>
  <si>
    <t>2.1</t>
  </si>
  <si>
    <t>2.1.1</t>
  </si>
  <si>
    <t>2.1.2</t>
  </si>
  <si>
    <t>2.2</t>
  </si>
  <si>
    <t>2.3</t>
  </si>
  <si>
    <t>Осуществление поддержки мелиоративного комплекса, всего</t>
  </si>
  <si>
    <t xml:space="preserve">Приложение </t>
  </si>
  <si>
    <t xml:space="preserve">к Закону Приднестровской Молдавской Республики </t>
  </si>
  <si>
    <t>в том числе:</t>
  </si>
  <si>
    <t>ГНС «Ташлык» Григориопольского филиала</t>
  </si>
  <si>
    <t>ПНС-3 Григориопольского филиала</t>
  </si>
  <si>
    <t xml:space="preserve">НСП-5, НСП-6, НСП-7, НСП-8 Рыбницкого филиала и
ПНС-8 Северо-Дубоссарского оросительного массива
</t>
  </si>
  <si>
    <t>6 200 000</t>
  </si>
  <si>
    <t>1 238 000</t>
  </si>
  <si>
    <t>ГНС – головная насосная станция;</t>
  </si>
  <si>
    <t>ПНС – подающая насосная станция;</t>
  </si>
  <si>
    <t xml:space="preserve">Сумма, рублей </t>
  </si>
  <si>
    <t>«О внесении изменения в Закон Приднестровской Молдавской Республики</t>
  </si>
  <si>
    <t>«О республиканском бюджете на 2021 год»</t>
  </si>
  <si>
    <t>Приднестровской Молдавской Республики на 2021 год*</t>
  </si>
  <si>
    <t xml:space="preserve"> в том числе: </t>
  </si>
  <si>
    <t>Ремонт объектов государственной мелиоративной системы, находящихся на балансе ГУП «РОС», всего</t>
  </si>
  <si>
    <t>а)</t>
  </si>
  <si>
    <t>ГНС «Чобручи» Слободзейского филиала, всего</t>
  </si>
  <si>
    <t>б)</t>
  </si>
  <si>
    <t>в)</t>
  </si>
  <si>
    <t>г)</t>
  </si>
  <si>
    <t>Приобретение оборудования для ремонта объектов государственной мелиоративной системы, находящихся на балансе ГУП «РОС», всего</t>
  </si>
  <si>
    <t>НСП – насосная станция перекачивающая</t>
  </si>
  <si>
    <t xml:space="preserve">Основные характеристики, источники формирования и направления расходования                                                Фонда развития мелиоративного комплекса </t>
  </si>
  <si>
    <t>демонтаж трубопровода протяженностью 6000 метров от Суклейской насосной плавучей станции, для ремонта ГНС «Чобручи»</t>
  </si>
  <si>
    <t>1)</t>
  </si>
  <si>
    <t>2)</t>
  </si>
  <si>
    <t xml:space="preserve">монтаж напорного трубопровода диаметром 1200 мм на ГНС «Чобручи», в том числе разработка проектно-сметной документации </t>
  </si>
  <si>
    <t>* В таблице применяются следующие сокращения:</t>
  </si>
  <si>
    <t>ГУП «РОС» – государственное унитарное предприятие «Республиканские оросительные системы»;</t>
  </si>
  <si>
    <t>Приложение № 2.10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</si>
</sst>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3" fontId="1" fillId="0" borderId="3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3" fontId="2" fillId="0" borderId="6" xfId="0" applyNumberFormat="1" applyFont="1" applyBorder="1" applyAlignment="1">
      <alignment horizontal="right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vertical="distributed" wrapText="1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wrapText="1"/>
    </xf>
    <xf numFmtId="3" fontId="1" fillId="0" borderId="10" xfId="0" applyNumberFormat="1" applyFont="1" applyBorder="1" applyAlignment="1">
      <alignment horizontal="right" vertical="center"/>
    </xf>
    <xf numFmtId="49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wrapText="1"/>
    </xf>
    <xf numFmtId="3" fontId="2" fillId="0" borderId="15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/>
    </xf>
    <xf numFmtId="49" fontId="1" fillId="2" borderId="16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center" wrapText="1"/>
    </xf>
    <xf numFmtId="3" fontId="3" fillId="2" borderId="18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wrapText="1"/>
    </xf>
    <xf numFmtId="49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3" fontId="1" fillId="0" borderId="3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zoomScale="85" zoomScaleNormal="85" zoomScaleSheetLayoutView="100" workbookViewId="0">
      <selection activeCell="A8" sqref="A8:C9"/>
    </sheetView>
  </sheetViews>
  <sheetFormatPr defaultColWidth="9.140625" defaultRowHeight="15.75" x14ac:dyDescent="0.25"/>
  <cols>
    <col min="1" max="1" width="7.42578125" style="28" customWidth="1"/>
    <col min="2" max="2" width="71.7109375" style="1" customWidth="1"/>
    <col min="3" max="3" width="13" style="2" customWidth="1"/>
    <col min="4" max="16384" width="9.140625" style="1"/>
  </cols>
  <sheetData>
    <row r="1" spans="1:4" x14ac:dyDescent="0.25">
      <c r="C1" s="2" t="s">
        <v>19</v>
      </c>
    </row>
    <row r="2" spans="1:4" x14ac:dyDescent="0.25">
      <c r="C2" s="2" t="s">
        <v>20</v>
      </c>
    </row>
    <row r="3" spans="1:4" x14ac:dyDescent="0.25">
      <c r="C3" s="2" t="s">
        <v>30</v>
      </c>
    </row>
    <row r="4" spans="1:4" x14ac:dyDescent="0.25">
      <c r="C4" s="2" t="s">
        <v>31</v>
      </c>
    </row>
    <row r="5" spans="1:4" ht="7.5" customHeight="1" x14ac:dyDescent="0.25">
      <c r="D5" s="45"/>
    </row>
    <row r="6" spans="1:4" x14ac:dyDescent="0.25">
      <c r="A6" s="22"/>
      <c r="B6" s="12"/>
      <c r="C6" s="13" t="s">
        <v>49</v>
      </c>
      <c r="D6" s="45"/>
    </row>
    <row r="7" spans="1:4" x14ac:dyDescent="0.25">
      <c r="A7" s="22"/>
      <c r="B7" s="12"/>
      <c r="C7" s="13" t="s">
        <v>9</v>
      </c>
      <c r="D7" s="45"/>
    </row>
    <row r="8" spans="1:4" ht="15.75" customHeight="1" x14ac:dyDescent="0.25">
      <c r="A8" s="47" t="s">
        <v>31</v>
      </c>
      <c r="B8" s="47"/>
      <c r="C8" s="47"/>
      <c r="D8" s="45"/>
    </row>
    <row r="9" spans="1:4" ht="6.75" customHeight="1" x14ac:dyDescent="0.25">
      <c r="A9" s="22"/>
      <c r="B9" s="12"/>
      <c r="C9" s="13"/>
      <c r="D9" s="45"/>
    </row>
    <row r="10" spans="1:4" ht="34.5" customHeight="1" x14ac:dyDescent="0.25">
      <c r="A10" s="48" t="s">
        <v>42</v>
      </c>
      <c r="B10" s="48"/>
      <c r="C10" s="48"/>
      <c r="D10" s="45"/>
    </row>
    <row r="11" spans="1:4" x14ac:dyDescent="0.25">
      <c r="A11" s="43"/>
      <c r="B11" s="43" t="s">
        <v>32</v>
      </c>
      <c r="C11" s="43"/>
      <c r="D11" s="45"/>
    </row>
    <row r="12" spans="1:4" ht="15.75" customHeight="1" thickBot="1" x14ac:dyDescent="0.3">
      <c r="A12" s="23"/>
      <c r="B12" s="14"/>
      <c r="C12" s="13"/>
      <c r="D12" s="45"/>
    </row>
    <row r="13" spans="1:4" ht="32.25" thickBot="1" x14ac:dyDescent="0.3">
      <c r="A13" s="17" t="s">
        <v>2</v>
      </c>
      <c r="B13" s="18" t="s">
        <v>8</v>
      </c>
      <c r="C13" s="19" t="s">
        <v>29</v>
      </c>
      <c r="D13" s="45"/>
    </row>
    <row r="14" spans="1:4" x14ac:dyDescent="0.25">
      <c r="A14" s="24" t="s">
        <v>0</v>
      </c>
      <c r="B14" s="15" t="s">
        <v>5</v>
      </c>
      <c r="C14" s="16">
        <f>C15+C16</f>
        <v>32352240</v>
      </c>
      <c r="D14" s="45"/>
    </row>
    <row r="15" spans="1:4" x14ac:dyDescent="0.25">
      <c r="A15" s="25" t="s">
        <v>11</v>
      </c>
      <c r="B15" s="3" t="s">
        <v>3</v>
      </c>
      <c r="C15" s="7">
        <v>11108000</v>
      </c>
      <c r="D15" s="45"/>
    </row>
    <row r="16" spans="1:4" x14ac:dyDescent="0.25">
      <c r="A16" s="25" t="s">
        <v>12</v>
      </c>
      <c r="B16" s="11" t="s">
        <v>10</v>
      </c>
      <c r="C16" s="7">
        <f>C18-C15</f>
        <v>21244240</v>
      </c>
      <c r="D16" s="45"/>
    </row>
    <row r="17" spans="1:4" ht="16.5" thickBot="1" x14ac:dyDescent="0.3">
      <c r="A17" s="33"/>
      <c r="B17" s="34"/>
      <c r="C17" s="35"/>
      <c r="D17" s="45"/>
    </row>
    <row r="18" spans="1:4" x14ac:dyDescent="0.25">
      <c r="A18" s="36" t="s">
        <v>1</v>
      </c>
      <c r="B18" s="37" t="s">
        <v>6</v>
      </c>
      <c r="C18" s="38">
        <f>C19+C34+C35</f>
        <v>32352240</v>
      </c>
      <c r="D18" s="45"/>
    </row>
    <row r="19" spans="1:4" x14ac:dyDescent="0.25">
      <c r="A19" s="25" t="s">
        <v>13</v>
      </c>
      <c r="B19" s="4" t="s">
        <v>18</v>
      </c>
      <c r="C19" s="9">
        <f>C21+C30</f>
        <v>11108000</v>
      </c>
      <c r="D19" s="45"/>
    </row>
    <row r="20" spans="1:4" ht="15" customHeight="1" x14ac:dyDescent="0.25">
      <c r="A20" s="25"/>
      <c r="B20" s="4" t="s">
        <v>33</v>
      </c>
      <c r="C20" s="9"/>
      <c r="D20" s="45"/>
    </row>
    <row r="21" spans="1:4" ht="31.5" x14ac:dyDescent="0.25">
      <c r="A21" s="26" t="s">
        <v>14</v>
      </c>
      <c r="B21" s="6" t="s">
        <v>34</v>
      </c>
      <c r="C21" s="10">
        <v>9108000</v>
      </c>
      <c r="D21" s="44"/>
    </row>
    <row r="22" spans="1:4" x14ac:dyDescent="0.25">
      <c r="A22" s="26"/>
      <c r="B22" s="6" t="s">
        <v>21</v>
      </c>
      <c r="C22" s="10"/>
      <c r="D22" s="44"/>
    </row>
    <row r="23" spans="1:4" ht="17.25" customHeight="1" x14ac:dyDescent="0.25">
      <c r="A23" s="26" t="s">
        <v>35</v>
      </c>
      <c r="B23" s="6" t="s">
        <v>36</v>
      </c>
      <c r="C23" s="39" t="s">
        <v>25</v>
      </c>
      <c r="D23" s="44"/>
    </row>
    <row r="24" spans="1:4" x14ac:dyDescent="0.25">
      <c r="A24" s="26"/>
      <c r="B24" s="6" t="s">
        <v>21</v>
      </c>
      <c r="C24" s="39"/>
      <c r="D24" s="44"/>
    </row>
    <row r="25" spans="1:4" ht="31.5" x14ac:dyDescent="0.25">
      <c r="A25" s="26" t="s">
        <v>44</v>
      </c>
      <c r="B25" s="6" t="s">
        <v>43</v>
      </c>
      <c r="C25" s="46">
        <v>2408565</v>
      </c>
      <c r="D25" s="44"/>
    </row>
    <row r="26" spans="1:4" ht="30" customHeight="1" x14ac:dyDescent="0.25">
      <c r="A26" s="26" t="s">
        <v>45</v>
      </c>
      <c r="B26" s="6" t="s">
        <v>46</v>
      </c>
      <c r="C26" s="46">
        <f>6200000-2408565</f>
        <v>3791435</v>
      </c>
      <c r="D26" s="44"/>
    </row>
    <row r="27" spans="1:4" x14ac:dyDescent="0.25">
      <c r="A27" s="26" t="s">
        <v>37</v>
      </c>
      <c r="B27" s="6" t="s">
        <v>22</v>
      </c>
      <c r="C27" s="10">
        <v>1000000</v>
      </c>
      <c r="D27" s="44"/>
    </row>
    <row r="28" spans="1:4" x14ac:dyDescent="0.25">
      <c r="A28" s="26" t="s">
        <v>38</v>
      </c>
      <c r="B28" s="32" t="s">
        <v>23</v>
      </c>
      <c r="C28" s="8">
        <v>670000</v>
      </c>
      <c r="D28" s="44"/>
    </row>
    <row r="29" spans="1:4" ht="31.5" customHeight="1" x14ac:dyDescent="0.25">
      <c r="A29" s="26" t="s">
        <v>39</v>
      </c>
      <c r="B29" s="29" t="s">
        <v>24</v>
      </c>
      <c r="C29" s="39" t="s">
        <v>26</v>
      </c>
      <c r="D29" s="44"/>
    </row>
    <row r="30" spans="1:4" ht="33" customHeight="1" x14ac:dyDescent="0.25">
      <c r="A30" s="26" t="s">
        <v>15</v>
      </c>
      <c r="B30" s="21" t="s">
        <v>40</v>
      </c>
      <c r="C30" s="10">
        <v>2000000</v>
      </c>
      <c r="D30" s="44"/>
    </row>
    <row r="31" spans="1:4" x14ac:dyDescent="0.25">
      <c r="A31" s="26"/>
      <c r="B31" s="21" t="s">
        <v>21</v>
      </c>
      <c r="C31" s="10"/>
      <c r="D31" s="44"/>
    </row>
    <row r="32" spans="1:4" x14ac:dyDescent="0.25">
      <c r="A32" s="26" t="s">
        <v>35</v>
      </c>
      <c r="B32" s="31" t="s">
        <v>22</v>
      </c>
      <c r="C32" s="10">
        <v>1200000</v>
      </c>
      <c r="D32" s="44"/>
    </row>
    <row r="33" spans="1:4" x14ac:dyDescent="0.25">
      <c r="A33" s="26" t="s">
        <v>37</v>
      </c>
      <c r="B33" s="31" t="s">
        <v>23</v>
      </c>
      <c r="C33" s="10">
        <v>800000</v>
      </c>
      <c r="D33" s="44"/>
    </row>
    <row r="34" spans="1:4" ht="63" x14ac:dyDescent="0.25">
      <c r="A34" s="27" t="s">
        <v>16</v>
      </c>
      <c r="B34" s="5" t="s">
        <v>4</v>
      </c>
      <c r="C34" s="9">
        <v>2000000</v>
      </c>
    </row>
    <row r="35" spans="1:4" ht="63.75" thickBot="1" x14ac:dyDescent="0.3">
      <c r="A35" s="40" t="s">
        <v>17</v>
      </c>
      <c r="B35" s="41" t="s">
        <v>7</v>
      </c>
      <c r="C35" s="42">
        <f>19458568-214328</f>
        <v>19244240</v>
      </c>
    </row>
    <row r="36" spans="1:4" x14ac:dyDescent="0.25">
      <c r="B36" s="1" t="s">
        <v>47</v>
      </c>
      <c r="C36" s="20"/>
    </row>
    <row r="37" spans="1:4" ht="31.5" x14ac:dyDescent="0.25">
      <c r="B37" s="30" t="s">
        <v>48</v>
      </c>
    </row>
    <row r="38" spans="1:4" x14ac:dyDescent="0.25">
      <c r="B38" s="30" t="s">
        <v>27</v>
      </c>
    </row>
    <row r="39" spans="1:4" x14ac:dyDescent="0.25">
      <c r="B39" s="30" t="s">
        <v>28</v>
      </c>
      <c r="C39" s="20"/>
    </row>
    <row r="40" spans="1:4" x14ac:dyDescent="0.25">
      <c r="B40" s="30" t="s">
        <v>41</v>
      </c>
    </row>
  </sheetData>
  <mergeCells count="2">
    <mergeCell ref="A8:C8"/>
    <mergeCell ref="A10:C10"/>
  </mergeCells>
  <printOptions horizontalCentered="1"/>
  <pageMargins left="1.1811023622047245" right="0.39370078740157483" top="0.39370078740157483" bottom="0.78740157480314965" header="0" footer="0"/>
  <pageSetup paperSize="9" scale="92" firstPageNumber="2" orientation="portrait" useFirstPageNumber="1" r:id="rId1"/>
  <headerFooter scaleWithDoc="0">
    <oddHeader xml:space="preserve">&amp;C&amp;P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2021-04-15T11:55:32Z</dcterms:modified>
</cp:coreProperties>
</file>