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-120" yWindow="-120" windowWidth="29040" windowHeight="15840"/>
  </bookViews>
  <sheets>
    <sheet name="Приложение № 2.3 " sheetId="1" r:id="rId1"/>
  </sheets>
  <definedNames>
    <definedName name="_xlnm.Print_Titles" localSheetId="0">'Приложение № 2.3 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C26" i="1"/>
  <c r="C59" i="1"/>
  <c r="C63" i="1"/>
  <c r="C69" i="1"/>
  <c r="C71" i="1"/>
  <c r="C85" i="1"/>
  <c r="C88" i="1"/>
  <c r="C92" i="1"/>
  <c r="C100" i="1"/>
  <c r="C99" i="1" s="1"/>
  <c r="C14" i="1"/>
  <c r="C84" i="1" l="1"/>
  <c r="C83" i="1" s="1"/>
  <c r="C58" i="1"/>
  <c r="C36" i="1"/>
  <c r="C11" i="1" s="1"/>
  <c r="C10" i="1" l="1"/>
  <c r="C9" i="1" s="1"/>
</calcChain>
</file>

<file path=xl/sharedStrings.xml><?xml version="1.0" encoding="utf-8"?>
<sst xmlns="http://schemas.openxmlformats.org/spreadsheetml/2006/main" count="195" uniqueCount="194">
  <si>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</si>
  <si>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</si>
  <si>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</si>
  <si>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</si>
  <si>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</si>
  <si>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</si>
  <si>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</si>
  <si>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</si>
  <si>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</si>
  <si>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</si>
  <si>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</si>
  <si>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</si>
  <si>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</si>
  <si>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</si>
  <si>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</si>
  <si>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</si>
  <si>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</si>
  <si>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</si>
  <si>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</si>
  <si>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</si>
  <si>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</si>
  <si>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</si>
  <si>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</si>
  <si>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</si>
  <si>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</si>
  <si>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</si>
  <si>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</si>
  <si>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</si>
  <si>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</si>
  <si>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</si>
  <si>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</si>
  <si>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</si>
  <si>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</si>
  <si>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</si>
  <si>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</si>
  <si>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</si>
  <si>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</si>
  <si>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</si>
  <si>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</si>
  <si>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</si>
  <si>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</si>
  <si>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</si>
  <si>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</si>
  <si>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</si>
  <si>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</si>
  <si>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</si>
  <si>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</si>
  <si>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</si>
  <si>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</si>
  <si>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</si>
  <si>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</si>
  <si>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</si>
  <si>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</si>
  <si>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</si>
  <si>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</si>
  <si>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</si>
  <si>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</si>
  <si>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</si>
  <si>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</si>
  <si>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</si>
  <si>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</si>
  <si>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</si>
  <si>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</si>
  <si>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</si>
  <si>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</si>
  <si>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</si>
  <si>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</si>
  <si>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</si>
  <si>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</si>
  <si>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</si>
  <si>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</si>
  <si>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</si>
  <si>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</si>
  <si>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</si>
  <si>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</si>
  <si>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</si>
  <si>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</si>
  <si>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</si>
  <si>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</si>
  <si>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</si>
  <si>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</si>
  <si>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</si>
  <si>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</si>
  <si>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</si>
  <si>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</si>
  <si>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</si>
  <si>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</si>
  <si>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</si>
  <si>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</si>
  <si>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</si>
  <si>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</si>
  <si>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</si>
  <si>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</si>
  <si>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</si>
  <si>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</si>
  <si>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</si>
  <si>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</si>
  <si>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</si>
  <si>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</si>
  <si>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</si>
  <si>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</si>
  <si>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</si>
  <si>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</si>
  <si>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</si>
  <si>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</si>
  <si>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</si>
  <si>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</si>
  <si>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</si>
  <si>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</si>
  <si>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240310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</si>
  <si>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</si>
  <si>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</si>
  <si>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</si>
  <si>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</si>
  <si>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</si>
  <si>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</si>
  <si>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</si>
  <si>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</si>
  <si>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</si>
  <si>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</si>
  <si>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</si>
  <si>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Приложение № 2.3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</si>
  <si>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</si>
  <si>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</si>
  <si>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</si>
  <si>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</si>
  <si>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</si>
  <si>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</si>
  <si>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</si>
  <si>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</si>
  <si>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</si>
  <si>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</si>
  <si>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</si>
  <si>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</si>
  <si>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</si>
  <si>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</si>
  <si>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</si>
  <si>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</si>
  <si>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</si>
  <si>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</si>
  <si>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</si>
  <si>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</si>
  <si>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</si>
  <si>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</si>
  <si>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</si>
  <si>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</si>
  <si>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</si>
  <si>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</si>
  <si>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</si>
  <si>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</si>
  <si>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</si>
  <si>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</si>
  <si>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</si>
  <si>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</si>
  <si>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</si>
  <si>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</si>
  <si>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</si>
  <si>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</si>
  <si>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</si>
  <si>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</si>
  <si>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</si>
  <si>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</si>
  <si>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</si>
  <si>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</si>
  <si>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 xml:space="preserve">Повышения пенсий за особые заслуги перед государством 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</si>
  <si>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</si>
  <si>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</si>
  <si>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</si>
  <si>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</si>
  <si>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</si>
  <si>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</si>
  <si>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</si>
  <si>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</si>
  <si>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</si>
  <si>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</si>
  <si>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</si>
  <si>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</si>
  <si>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</si>
  <si>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</si>
  <si>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</si>
  <si>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</si>
  <si>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</si>
  <si>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</si>
  <si>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</si>
  <si>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</si>
  <si>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</si>
  <si>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</si>
  <si>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</si>
  <si>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Сумма, руб.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</si>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</sst>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;@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zoomScaleNormal="100" workbookViewId="0">
      <pane xSplit="3" ySplit="8" topLeftCell="D88" activePane="bottomRight" state="frozenSplit"/>
      <selection pane="topRight" activeCell="E1" sqref="E1"/>
      <selection pane="bottomLeft" activeCell="A2" sqref="A2"/>
      <selection pane="bottomRight" sqref="A1:C3"/>
    </sheetView>
  </sheetViews>
  <sheetFormatPr defaultRowHeight="15.75" x14ac:dyDescent="0.25"/>
  <cols>
    <col min="1" max="1" width="75.28515625" style="1" customWidth="1"/>
    <col min="2" max="2" width="12.42578125" style="2" bestFit="1" customWidth="1"/>
    <col min="3" max="3" width="19.5703125" style="1" customWidth="1"/>
    <col min="4" max="246" width="11.7109375" style="1" customWidth="1"/>
    <col min="247" max="16384" width="9.140625" style="1"/>
  </cols>
  <sheetData>
    <row r="1" spans="1:3" ht="15.75" customHeight="1" x14ac:dyDescent="0.25">
      <c r="A1" s="18" t="s">
        <v>121</v>
      </c>
      <c r="B1" s="18"/>
      <c r="C1" s="18"/>
    </row>
    <row r="2" spans="1:3" ht="15.75" customHeight="1" x14ac:dyDescent="0.25">
      <c r="A2" s="18" t="s">
        <v>124</v>
      </c>
      <c r="B2" s="18"/>
      <c r="C2" s="18"/>
    </row>
    <row r="3" spans="1:3" ht="15.75" customHeight="1" x14ac:dyDescent="0.25">
      <c r="A3" s="18" t="s">
        <v>120</v>
      </c>
      <c r="B3" s="18"/>
      <c r="C3" s="18"/>
    </row>
    <row r="5" spans="1:3" x14ac:dyDescent="0.25">
      <c r="A5" s="19" t="s">
        <v>123</v>
      </c>
      <c r="B5" s="19"/>
      <c r="C5" s="19"/>
    </row>
    <row r="6" spans="1:3" ht="16.5" thickBot="1" x14ac:dyDescent="0.3"/>
    <row r="7" spans="1:3" x14ac:dyDescent="0.25">
      <c r="A7" s="20" t="s">
        <v>119</v>
      </c>
      <c r="B7" s="22" t="s">
        <v>122</v>
      </c>
      <c r="C7" s="24" t="s">
        <v>188</v>
      </c>
    </row>
    <row r="8" spans="1:3" ht="16.5" thickBot="1" x14ac:dyDescent="0.3">
      <c r="A8" s="21"/>
      <c r="B8" s="23"/>
      <c r="C8" s="25"/>
    </row>
    <row r="9" spans="1:3" ht="18.75" x14ac:dyDescent="0.25">
      <c r="A9" s="16" t="s">
        <v>2</v>
      </c>
      <c r="B9" s="14" t="s">
        <v>0</v>
      </c>
      <c r="C9" s="15">
        <f>SUM(C10+C83+C99)</f>
        <v>4001705426</v>
      </c>
    </row>
    <row r="10" spans="1:3" ht="18.75" x14ac:dyDescent="0.25">
      <c r="A10" s="3" t="s">
        <v>3</v>
      </c>
      <c r="B10" s="6" t="s">
        <v>4</v>
      </c>
      <c r="C10" s="7">
        <f>SUM(C11+C58)</f>
        <v>3600185636</v>
      </c>
    </row>
    <row r="11" spans="1:3" ht="16.5" x14ac:dyDescent="0.25">
      <c r="A11" s="3" t="s">
        <v>5</v>
      </c>
      <c r="B11" s="12" t="s">
        <v>6</v>
      </c>
      <c r="C11" s="13">
        <f>SUM(C12+C13+C14+C21+C24+C25+C26+C36+C35)</f>
        <v>2537796329</v>
      </c>
    </row>
    <row r="12" spans="1:3" x14ac:dyDescent="0.25">
      <c r="A12" s="3" t="s">
        <v>7</v>
      </c>
      <c r="B12" s="4" t="s">
        <v>8</v>
      </c>
      <c r="C12" s="5">
        <v>1572012195</v>
      </c>
    </row>
    <row r="13" spans="1:3" ht="31.5" x14ac:dyDescent="0.25">
      <c r="A13" s="3" t="s">
        <v>125</v>
      </c>
      <c r="B13" s="4" t="s">
        <v>9</v>
      </c>
      <c r="C13" s="5">
        <v>212174828</v>
      </c>
    </row>
    <row r="14" spans="1:3" ht="31.5" x14ac:dyDescent="0.25">
      <c r="A14" s="3" t="s">
        <v>126</v>
      </c>
      <c r="B14" s="4" t="s">
        <v>10</v>
      </c>
      <c r="C14" s="5">
        <f>SUM(C15:C20)</f>
        <v>330078203</v>
      </c>
    </row>
    <row r="15" spans="1:3" x14ac:dyDescent="0.25">
      <c r="A15" s="3" t="s">
        <v>127</v>
      </c>
      <c r="B15" s="8" t="s">
        <v>11</v>
      </c>
      <c r="C15" s="9">
        <v>110132910</v>
      </c>
    </row>
    <row r="16" spans="1:3" x14ac:dyDescent="0.25">
      <c r="A16" s="3" t="s">
        <v>128</v>
      </c>
      <c r="B16" s="8" t="s">
        <v>12</v>
      </c>
      <c r="C16" s="9">
        <v>54123631</v>
      </c>
    </row>
    <row r="17" spans="1:3" x14ac:dyDescent="0.25">
      <c r="A17" s="3" t="s">
        <v>13</v>
      </c>
      <c r="B17" s="8" t="s">
        <v>14</v>
      </c>
      <c r="C17" s="9">
        <v>64925593</v>
      </c>
    </row>
    <row r="18" spans="1:3" x14ac:dyDescent="0.25">
      <c r="A18" s="3" t="s">
        <v>15</v>
      </c>
      <c r="B18" s="8" t="s">
        <v>16</v>
      </c>
      <c r="C18" s="9">
        <v>2849769</v>
      </c>
    </row>
    <row r="19" spans="1:3" x14ac:dyDescent="0.25">
      <c r="A19" s="3" t="s">
        <v>129</v>
      </c>
      <c r="B19" s="8" t="s">
        <v>17</v>
      </c>
      <c r="C19" s="9">
        <v>63904404</v>
      </c>
    </row>
    <row r="20" spans="1:3" x14ac:dyDescent="0.25">
      <c r="A20" s="3" t="s">
        <v>130</v>
      </c>
      <c r="B20" s="8" t="s">
        <v>18</v>
      </c>
      <c r="C20" s="9">
        <v>34141896</v>
      </c>
    </row>
    <row r="21" spans="1:3" x14ac:dyDescent="0.25">
      <c r="A21" s="3" t="s">
        <v>19</v>
      </c>
      <c r="B21" s="4" t="s">
        <v>20</v>
      </c>
      <c r="C21" s="5">
        <f>SUM(C22:C23)</f>
        <v>10828071</v>
      </c>
    </row>
    <row r="22" spans="1:3" x14ac:dyDescent="0.25">
      <c r="A22" s="3" t="s">
        <v>131</v>
      </c>
      <c r="B22" s="8" t="s">
        <v>21</v>
      </c>
      <c r="C22" s="9">
        <v>681984</v>
      </c>
    </row>
    <row r="23" spans="1:3" x14ac:dyDescent="0.25">
      <c r="A23" s="3" t="s">
        <v>132</v>
      </c>
      <c r="B23" s="8" t="s">
        <v>22</v>
      </c>
      <c r="C23" s="9">
        <v>10146087</v>
      </c>
    </row>
    <row r="24" spans="1:3" x14ac:dyDescent="0.25">
      <c r="A24" s="3" t="s">
        <v>133</v>
      </c>
      <c r="B24" s="4" t="s">
        <v>23</v>
      </c>
      <c r="C24" s="5">
        <v>115377</v>
      </c>
    </row>
    <row r="25" spans="1:3" x14ac:dyDescent="0.25">
      <c r="A25" s="3" t="s">
        <v>24</v>
      </c>
      <c r="B25" s="4" t="s">
        <v>25</v>
      </c>
      <c r="C25" s="5">
        <v>20419710</v>
      </c>
    </row>
    <row r="26" spans="1:3" x14ac:dyDescent="0.25">
      <c r="A26" s="3" t="s">
        <v>134</v>
      </c>
      <c r="B26" s="4" t="s">
        <v>26</v>
      </c>
      <c r="C26" s="5">
        <f>SUM(C27:C34)</f>
        <v>100460039</v>
      </c>
    </row>
    <row r="27" spans="1:3" x14ac:dyDescent="0.25">
      <c r="A27" s="3" t="s">
        <v>135</v>
      </c>
      <c r="B27" s="8" t="s">
        <v>27</v>
      </c>
      <c r="C27" s="9">
        <v>5542059</v>
      </c>
    </row>
    <row r="28" spans="1:3" x14ac:dyDescent="0.25">
      <c r="A28" s="3" t="s">
        <v>28</v>
      </c>
      <c r="B28" s="8" t="s">
        <v>29</v>
      </c>
      <c r="C28" s="9">
        <v>18901809</v>
      </c>
    </row>
    <row r="29" spans="1:3" x14ac:dyDescent="0.25">
      <c r="A29" s="3" t="s">
        <v>189</v>
      </c>
      <c r="B29" s="8" t="s">
        <v>30</v>
      </c>
      <c r="C29" s="9">
        <v>13870399</v>
      </c>
    </row>
    <row r="30" spans="1:3" x14ac:dyDescent="0.25">
      <c r="A30" s="3" t="s">
        <v>136</v>
      </c>
      <c r="B30" s="8" t="s">
        <v>31</v>
      </c>
      <c r="C30" s="9">
        <v>7977610</v>
      </c>
    </row>
    <row r="31" spans="1:3" x14ac:dyDescent="0.25">
      <c r="A31" s="3" t="s">
        <v>32</v>
      </c>
      <c r="B31" s="8" t="s">
        <v>33</v>
      </c>
      <c r="C31" s="9">
        <v>2444412</v>
      </c>
    </row>
    <row r="32" spans="1:3" x14ac:dyDescent="0.25">
      <c r="A32" s="3" t="s">
        <v>34</v>
      </c>
      <c r="B32" s="8" t="s">
        <v>35</v>
      </c>
      <c r="C32" s="9">
        <v>2364944</v>
      </c>
    </row>
    <row r="33" spans="1:3" ht="31.5" x14ac:dyDescent="0.25">
      <c r="A33" s="3" t="s">
        <v>137</v>
      </c>
      <c r="B33" s="8" t="s">
        <v>36</v>
      </c>
      <c r="C33" s="9">
        <v>48357906</v>
      </c>
    </row>
    <row r="34" spans="1:3" x14ac:dyDescent="0.25">
      <c r="A34" s="3" t="s">
        <v>37</v>
      </c>
      <c r="B34" s="8" t="s">
        <v>38</v>
      </c>
      <c r="C34" s="9">
        <v>1000900</v>
      </c>
    </row>
    <row r="35" spans="1:3" x14ac:dyDescent="0.25">
      <c r="A35" s="3" t="s">
        <v>39</v>
      </c>
      <c r="B35" s="4" t="s">
        <v>40</v>
      </c>
      <c r="C35" s="5">
        <v>2897</v>
      </c>
    </row>
    <row r="36" spans="1:3" ht="31.5" x14ac:dyDescent="0.25">
      <c r="A36" s="3" t="s">
        <v>138</v>
      </c>
      <c r="B36" s="4" t="s">
        <v>41</v>
      </c>
      <c r="C36" s="5">
        <f>SUM(C37:C57)</f>
        <v>291705009</v>
      </c>
    </row>
    <row r="37" spans="1:3" x14ac:dyDescent="0.25">
      <c r="A37" s="3" t="s">
        <v>139</v>
      </c>
      <c r="B37" s="8" t="s">
        <v>42</v>
      </c>
      <c r="C37" s="9">
        <v>483689</v>
      </c>
    </row>
    <row r="38" spans="1:3" ht="47.25" x14ac:dyDescent="0.25">
      <c r="A38" s="3" t="s">
        <v>140</v>
      </c>
      <c r="B38" s="8" t="s">
        <v>43</v>
      </c>
      <c r="C38" s="9">
        <v>7500000</v>
      </c>
    </row>
    <row r="39" spans="1:3" x14ac:dyDescent="0.25">
      <c r="A39" s="3" t="s">
        <v>141</v>
      </c>
      <c r="B39" s="8" t="s">
        <v>44</v>
      </c>
      <c r="C39" s="9">
        <v>4255740</v>
      </c>
    </row>
    <row r="40" spans="1:3" x14ac:dyDescent="0.25">
      <c r="A40" s="3" t="s">
        <v>142</v>
      </c>
      <c r="B40" s="8" t="s">
        <v>45</v>
      </c>
      <c r="C40" s="9">
        <v>12079290</v>
      </c>
    </row>
    <row r="41" spans="1:3" x14ac:dyDescent="0.25">
      <c r="A41" s="3" t="s">
        <v>142</v>
      </c>
      <c r="B41" s="8" t="s">
        <v>46</v>
      </c>
      <c r="C41" s="9">
        <v>1035327</v>
      </c>
    </row>
    <row r="42" spans="1:3" x14ac:dyDescent="0.25">
      <c r="A42" s="3" t="s">
        <v>47</v>
      </c>
      <c r="B42" s="8" t="s">
        <v>48</v>
      </c>
      <c r="C42" s="9">
        <v>2619048</v>
      </c>
    </row>
    <row r="43" spans="1:3" x14ac:dyDescent="0.25">
      <c r="A43" s="3" t="s">
        <v>143</v>
      </c>
      <c r="B43" s="8" t="s">
        <v>49</v>
      </c>
      <c r="C43" s="9">
        <v>1345200</v>
      </c>
    </row>
    <row r="44" spans="1:3" x14ac:dyDescent="0.25">
      <c r="A44" s="3" t="s">
        <v>50</v>
      </c>
      <c r="B44" s="8" t="s">
        <v>51</v>
      </c>
      <c r="C44" s="9">
        <v>2327229</v>
      </c>
    </row>
    <row r="45" spans="1:3" x14ac:dyDescent="0.25">
      <c r="A45" s="3" t="s">
        <v>144</v>
      </c>
      <c r="B45" s="8" t="s">
        <v>52</v>
      </c>
      <c r="C45" s="9">
        <v>7108103</v>
      </c>
    </row>
    <row r="46" spans="1:3" x14ac:dyDescent="0.25">
      <c r="A46" s="3" t="s">
        <v>145</v>
      </c>
      <c r="B46" s="8" t="s">
        <v>53</v>
      </c>
      <c r="C46" s="9">
        <v>5214244</v>
      </c>
    </row>
    <row r="47" spans="1:3" x14ac:dyDescent="0.25">
      <c r="A47" s="3" t="s">
        <v>146</v>
      </c>
      <c r="B47" s="8" t="s">
        <v>54</v>
      </c>
      <c r="C47" s="9">
        <v>105476</v>
      </c>
    </row>
    <row r="48" spans="1:3" x14ac:dyDescent="0.25">
      <c r="A48" s="3" t="s">
        <v>148</v>
      </c>
      <c r="B48" s="8" t="s">
        <v>55</v>
      </c>
      <c r="C48" s="9">
        <v>10561188</v>
      </c>
    </row>
    <row r="49" spans="1:3" x14ac:dyDescent="0.25">
      <c r="A49" s="3" t="s">
        <v>147</v>
      </c>
      <c r="B49" s="8" t="s">
        <v>56</v>
      </c>
      <c r="C49" s="9">
        <v>6057875</v>
      </c>
    </row>
    <row r="50" spans="1:3" x14ac:dyDescent="0.25">
      <c r="A50" s="3" t="s">
        <v>149</v>
      </c>
      <c r="B50" s="8" t="s">
        <v>57</v>
      </c>
      <c r="C50" s="9">
        <v>827314</v>
      </c>
    </row>
    <row r="51" spans="1:3" x14ac:dyDescent="0.25">
      <c r="A51" s="3" t="s">
        <v>190</v>
      </c>
      <c r="B51" s="8" t="s">
        <v>58</v>
      </c>
      <c r="C51" s="9">
        <v>524239</v>
      </c>
    </row>
    <row r="52" spans="1:3" x14ac:dyDescent="0.25">
      <c r="A52" s="3" t="s">
        <v>150</v>
      </c>
      <c r="B52" s="8" t="s">
        <v>59</v>
      </c>
      <c r="C52" s="9">
        <v>1586158</v>
      </c>
    </row>
    <row r="53" spans="1:3" x14ac:dyDescent="0.25">
      <c r="A53" s="3" t="s">
        <v>60</v>
      </c>
      <c r="B53" s="8" t="s">
        <v>61</v>
      </c>
      <c r="C53" s="9">
        <v>14078396</v>
      </c>
    </row>
    <row r="54" spans="1:3" x14ac:dyDescent="0.25">
      <c r="A54" s="3" t="s">
        <v>151</v>
      </c>
      <c r="B54" s="8" t="s">
        <v>62</v>
      </c>
      <c r="C54" s="9">
        <v>60194938</v>
      </c>
    </row>
    <row r="55" spans="1:3" x14ac:dyDescent="0.25">
      <c r="A55" s="3" t="s">
        <v>63</v>
      </c>
      <c r="B55" s="8" t="s">
        <v>64</v>
      </c>
      <c r="C55" s="9">
        <v>1034</v>
      </c>
    </row>
    <row r="56" spans="1:3" x14ac:dyDescent="0.25">
      <c r="A56" s="3" t="s">
        <v>152</v>
      </c>
      <c r="B56" s="8" t="s">
        <v>65</v>
      </c>
      <c r="C56" s="9">
        <v>3285867</v>
      </c>
    </row>
    <row r="57" spans="1:3" x14ac:dyDescent="0.25">
      <c r="A57" s="3" t="s">
        <v>153</v>
      </c>
      <c r="B57" s="8" t="s">
        <v>66</v>
      </c>
      <c r="C57" s="9">
        <v>150514654</v>
      </c>
    </row>
    <row r="58" spans="1:3" x14ac:dyDescent="0.25">
      <c r="A58" s="3" t="s">
        <v>67</v>
      </c>
      <c r="B58" s="4" t="s">
        <v>68</v>
      </c>
      <c r="C58" s="5">
        <f>SUM(C59+C63+C67+C69+C71)</f>
        <v>1062389307</v>
      </c>
    </row>
    <row r="59" spans="1:3" x14ac:dyDescent="0.25">
      <c r="A59" s="3" t="s">
        <v>154</v>
      </c>
      <c r="B59" s="4" t="s">
        <v>69</v>
      </c>
      <c r="C59" s="5">
        <f>SUM(C60:C62)</f>
        <v>237545813</v>
      </c>
    </row>
    <row r="60" spans="1:3" x14ac:dyDescent="0.25">
      <c r="A60" s="3" t="s">
        <v>70</v>
      </c>
      <c r="B60" s="8" t="s">
        <v>71</v>
      </c>
      <c r="C60" s="9">
        <v>213103536</v>
      </c>
    </row>
    <row r="61" spans="1:3" x14ac:dyDescent="0.25">
      <c r="A61" s="3" t="s">
        <v>155</v>
      </c>
      <c r="B61" s="8" t="s">
        <v>72</v>
      </c>
      <c r="C61" s="9">
        <v>4213175</v>
      </c>
    </row>
    <row r="62" spans="1:3" x14ac:dyDescent="0.25">
      <c r="A62" s="3" t="s">
        <v>156</v>
      </c>
      <c r="B62" s="8" t="s">
        <v>73</v>
      </c>
      <c r="C62" s="9">
        <v>20229102</v>
      </c>
    </row>
    <row r="63" spans="1:3" x14ac:dyDescent="0.25">
      <c r="A63" s="3" t="s">
        <v>157</v>
      </c>
      <c r="B63" s="4" t="s">
        <v>74</v>
      </c>
      <c r="C63" s="5">
        <f>SUM(C64:C66)</f>
        <v>15513771</v>
      </c>
    </row>
    <row r="64" spans="1:3" x14ac:dyDescent="0.25">
      <c r="A64" s="3" t="s">
        <v>191</v>
      </c>
      <c r="B64" s="8" t="s">
        <v>75</v>
      </c>
      <c r="C64" s="9">
        <v>1151526</v>
      </c>
    </row>
    <row r="65" spans="1:3" x14ac:dyDescent="0.25">
      <c r="A65" s="3" t="s">
        <v>158</v>
      </c>
      <c r="B65" s="8" t="s">
        <v>76</v>
      </c>
      <c r="C65" s="9">
        <v>8642083</v>
      </c>
    </row>
    <row r="66" spans="1:3" x14ac:dyDescent="0.25">
      <c r="A66" s="3" t="s">
        <v>159</v>
      </c>
      <c r="B66" s="8" t="s">
        <v>77</v>
      </c>
      <c r="C66" s="9">
        <v>5720162</v>
      </c>
    </row>
    <row r="67" spans="1:3" x14ac:dyDescent="0.25">
      <c r="A67" s="3" t="s">
        <v>193</v>
      </c>
      <c r="B67" s="4" t="s">
        <v>78</v>
      </c>
      <c r="C67" s="5">
        <v>284747796</v>
      </c>
    </row>
    <row r="68" spans="1:3" x14ac:dyDescent="0.25">
      <c r="A68" s="3" t="s">
        <v>160</v>
      </c>
      <c r="B68" s="4" t="s">
        <v>79</v>
      </c>
      <c r="C68" s="5">
        <v>3999587</v>
      </c>
    </row>
    <row r="69" spans="1:3" x14ac:dyDescent="0.25">
      <c r="A69" s="3" t="s">
        <v>161</v>
      </c>
      <c r="B69" s="4" t="s">
        <v>80</v>
      </c>
      <c r="C69" s="5">
        <f>SUM(C70)</f>
        <v>744656</v>
      </c>
    </row>
    <row r="70" spans="1:3" ht="31.5" x14ac:dyDescent="0.25">
      <c r="A70" s="3" t="s">
        <v>162</v>
      </c>
      <c r="B70" s="8" t="s">
        <v>81</v>
      </c>
      <c r="C70" s="9">
        <v>744656</v>
      </c>
    </row>
    <row r="71" spans="1:3" x14ac:dyDescent="0.25">
      <c r="A71" s="3" t="s">
        <v>82</v>
      </c>
      <c r="B71" s="4" t="s">
        <v>83</v>
      </c>
      <c r="C71" s="5">
        <f>SUM(C72:C82)</f>
        <v>523837271</v>
      </c>
    </row>
    <row r="72" spans="1:3" x14ac:dyDescent="0.25">
      <c r="A72" s="3" t="s">
        <v>163</v>
      </c>
      <c r="B72" s="8" t="s">
        <v>84</v>
      </c>
      <c r="C72" s="9">
        <v>64209546</v>
      </c>
    </row>
    <row r="73" spans="1:3" x14ac:dyDescent="0.25">
      <c r="A73" s="3" t="s">
        <v>164</v>
      </c>
      <c r="B73" s="8" t="s">
        <v>85</v>
      </c>
      <c r="C73" s="9">
        <v>4586664</v>
      </c>
    </row>
    <row r="74" spans="1:3" x14ac:dyDescent="0.25">
      <c r="A74" s="3" t="s">
        <v>86</v>
      </c>
      <c r="B74" s="8" t="s">
        <v>87</v>
      </c>
      <c r="C74" s="9">
        <v>16697827</v>
      </c>
    </row>
    <row r="75" spans="1:3" x14ac:dyDescent="0.25">
      <c r="A75" s="3" t="s">
        <v>165</v>
      </c>
      <c r="B75" s="8" t="s">
        <v>88</v>
      </c>
      <c r="C75" s="9">
        <v>17279783</v>
      </c>
    </row>
    <row r="76" spans="1:3" x14ac:dyDescent="0.25">
      <c r="A76" s="3" t="s">
        <v>166</v>
      </c>
      <c r="B76" s="8" t="s">
        <v>89</v>
      </c>
      <c r="C76" s="9">
        <v>100000</v>
      </c>
    </row>
    <row r="77" spans="1:3" x14ac:dyDescent="0.25">
      <c r="A77" s="3" t="s">
        <v>167</v>
      </c>
      <c r="B77" s="8" t="s">
        <v>90</v>
      </c>
      <c r="C77" s="9">
        <v>407888</v>
      </c>
    </row>
    <row r="78" spans="1:3" x14ac:dyDescent="0.25">
      <c r="A78" s="3" t="s">
        <v>1</v>
      </c>
      <c r="B78" s="8" t="s">
        <v>91</v>
      </c>
      <c r="C78" s="9">
        <v>176028444</v>
      </c>
    </row>
    <row r="79" spans="1:3" x14ac:dyDescent="0.25">
      <c r="A79" s="3" t="s">
        <v>168</v>
      </c>
      <c r="B79" s="8" t="s">
        <v>92</v>
      </c>
      <c r="C79" s="9">
        <v>1310400</v>
      </c>
    </row>
    <row r="80" spans="1:3" x14ac:dyDescent="0.25">
      <c r="A80" s="3" t="s">
        <v>169</v>
      </c>
      <c r="B80" s="8" t="s">
        <v>93</v>
      </c>
      <c r="C80" s="9">
        <v>339880</v>
      </c>
    </row>
    <row r="81" spans="1:3" x14ac:dyDescent="0.25">
      <c r="A81" s="3" t="s">
        <v>94</v>
      </c>
      <c r="B81" s="8" t="s">
        <v>95</v>
      </c>
      <c r="C81" s="9">
        <v>159746150</v>
      </c>
    </row>
    <row r="82" spans="1:3" x14ac:dyDescent="0.25">
      <c r="A82" s="3" t="s">
        <v>170</v>
      </c>
      <c r="B82" s="8" t="s">
        <v>96</v>
      </c>
      <c r="C82" s="9">
        <v>83130689</v>
      </c>
    </row>
    <row r="83" spans="1:3" ht="18.75" x14ac:dyDescent="0.25">
      <c r="A83" s="3" t="s">
        <v>97</v>
      </c>
      <c r="B83" s="6" t="s">
        <v>98</v>
      </c>
      <c r="C83" s="7">
        <f>SUM(C84+C98)</f>
        <v>327515790</v>
      </c>
    </row>
    <row r="84" spans="1:3" ht="16.5" x14ac:dyDescent="0.25">
      <c r="A84" s="3" t="s">
        <v>171</v>
      </c>
      <c r="B84" s="12" t="s">
        <v>99</v>
      </c>
      <c r="C84" s="13">
        <f>SUM(C85+C88+C92)</f>
        <v>247888081</v>
      </c>
    </row>
    <row r="85" spans="1:3" ht="31.5" x14ac:dyDescent="0.25">
      <c r="A85" s="3" t="s">
        <v>172</v>
      </c>
      <c r="B85" s="4" t="s">
        <v>100</v>
      </c>
      <c r="C85" s="5">
        <f>SUM(C86:C87)</f>
        <v>72913208</v>
      </c>
    </row>
    <row r="86" spans="1:3" ht="31.5" x14ac:dyDescent="0.25">
      <c r="A86" s="3" t="s">
        <v>173</v>
      </c>
      <c r="B86" s="8" t="s">
        <v>101</v>
      </c>
      <c r="C86" s="9">
        <v>195000</v>
      </c>
    </row>
    <row r="87" spans="1:3" ht="31.5" x14ac:dyDescent="0.25">
      <c r="A87" s="3" t="s">
        <v>174</v>
      </c>
      <c r="B87" s="8" t="s">
        <v>102</v>
      </c>
      <c r="C87" s="9">
        <v>72718208</v>
      </c>
    </row>
    <row r="88" spans="1:3" x14ac:dyDescent="0.25">
      <c r="A88" s="3" t="s">
        <v>175</v>
      </c>
      <c r="B88" s="4" t="s">
        <v>103</v>
      </c>
      <c r="C88" s="5">
        <f>SUM(C89:C91)</f>
        <v>71447254</v>
      </c>
    </row>
    <row r="89" spans="1:3" x14ac:dyDescent="0.25">
      <c r="A89" s="3" t="s">
        <v>176</v>
      </c>
      <c r="B89" s="8" t="s">
        <v>104</v>
      </c>
      <c r="C89" s="9">
        <v>795729</v>
      </c>
    </row>
    <row r="90" spans="1:3" ht="31.5" x14ac:dyDescent="0.25">
      <c r="A90" s="3" t="s">
        <v>177</v>
      </c>
      <c r="B90" s="8" t="s">
        <v>105</v>
      </c>
      <c r="C90" s="9">
        <v>60715188</v>
      </c>
    </row>
    <row r="91" spans="1:3" x14ac:dyDescent="0.25">
      <c r="A91" s="3" t="s">
        <v>178</v>
      </c>
      <c r="B91" s="8" t="s">
        <v>106</v>
      </c>
      <c r="C91" s="9">
        <v>9936337</v>
      </c>
    </row>
    <row r="92" spans="1:3" x14ac:dyDescent="0.25">
      <c r="A92" s="3" t="s">
        <v>107</v>
      </c>
      <c r="B92" s="4" t="s">
        <v>108</v>
      </c>
      <c r="C92" s="5">
        <f>SUM(C93:C97)</f>
        <v>103527619</v>
      </c>
    </row>
    <row r="93" spans="1:3" x14ac:dyDescent="0.25">
      <c r="A93" s="3" t="s">
        <v>179</v>
      </c>
      <c r="B93" s="8" t="s">
        <v>109</v>
      </c>
      <c r="C93" s="9">
        <v>620000</v>
      </c>
    </row>
    <row r="94" spans="1:3" x14ac:dyDescent="0.25">
      <c r="A94" s="3" t="s">
        <v>180</v>
      </c>
      <c r="B94" s="8" t="s">
        <v>110</v>
      </c>
      <c r="C94" s="9">
        <v>87453018</v>
      </c>
    </row>
    <row r="95" spans="1:3" x14ac:dyDescent="0.25">
      <c r="A95" s="3" t="s">
        <v>181</v>
      </c>
      <c r="B95" s="8" t="s">
        <v>111</v>
      </c>
      <c r="C95" s="9">
        <v>13358417</v>
      </c>
    </row>
    <row r="96" spans="1:3" x14ac:dyDescent="0.25">
      <c r="A96" s="3" t="s">
        <v>182</v>
      </c>
      <c r="B96" s="8" t="s">
        <v>112</v>
      </c>
      <c r="C96" s="9">
        <v>96184</v>
      </c>
    </row>
    <row r="97" spans="1:3" x14ac:dyDescent="0.25">
      <c r="A97" s="3" t="s">
        <v>183</v>
      </c>
      <c r="B97" s="8" t="s">
        <v>113</v>
      </c>
      <c r="C97" s="9">
        <v>2000000</v>
      </c>
    </row>
    <row r="98" spans="1:3" ht="31.5" x14ac:dyDescent="0.25">
      <c r="A98" s="3" t="s">
        <v>192</v>
      </c>
      <c r="B98" s="12" t="s">
        <v>114</v>
      </c>
      <c r="C98" s="13">
        <v>79627709</v>
      </c>
    </row>
    <row r="99" spans="1:3" ht="47.25" x14ac:dyDescent="0.25">
      <c r="A99" s="3" t="s">
        <v>184</v>
      </c>
      <c r="B99" s="12" t="s">
        <v>115</v>
      </c>
      <c r="C99" s="13">
        <f>SUM(C100)</f>
        <v>74004000</v>
      </c>
    </row>
    <row r="100" spans="1:3" x14ac:dyDescent="0.25">
      <c r="A100" s="3" t="s">
        <v>185</v>
      </c>
      <c r="B100" s="4" t="s">
        <v>116</v>
      </c>
      <c r="C100" s="5">
        <f>SUM(C101:C102)</f>
        <v>74004000</v>
      </c>
    </row>
    <row r="101" spans="1:3" x14ac:dyDescent="0.25">
      <c r="A101" s="3" t="s">
        <v>187</v>
      </c>
      <c r="B101" s="8" t="s">
        <v>117</v>
      </c>
      <c r="C101" s="9">
        <v>4000</v>
      </c>
    </row>
    <row r="102" spans="1:3" ht="16.5" thickBot="1" x14ac:dyDescent="0.3">
      <c r="A102" s="17" t="s">
        <v>186</v>
      </c>
      <c r="B102" s="10" t="s">
        <v>118</v>
      </c>
      <c r="C102" s="11">
        <v>74000000</v>
      </c>
    </row>
  </sheetData>
  <mergeCells count="7">
    <mergeCell ref="A5:C5"/>
    <mergeCell ref="A7:A8"/>
    <mergeCell ref="B7:B8"/>
    <mergeCell ref="C7:C8"/>
    <mergeCell ref="A1:C1"/>
    <mergeCell ref="A2:C2"/>
    <mergeCell ref="A3:C3"/>
  </mergeCells>
  <pageMargins left="1.1811023622047245" right="0.19685039370078741" top="0.78740157480314965" bottom="0.27559055118110237" header="0" footer="0"/>
  <pageSetup paperSize="9" scale="80" firstPageNumber="202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2.3 </vt:lpstr>
      <vt:lpstr>'Приложение № 2.3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Шеремет</cp:lastModifiedBy>
  <cp:lastPrinted>2020-12-29T07:35:30Z</cp:lastPrinted>
  <dcterms:created xsi:type="dcterms:W3CDTF">2020-10-17T17:53:10Z</dcterms:created>
  <dcterms:modified xsi:type="dcterms:W3CDTF">2020-12-29T07:38:09Z</dcterms:modified>
</cp:coreProperties>
</file>